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482113AD-EA6B-4F7A-AA41-0F68AAA116F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tacjonarne" sheetId="1" r:id="rId1"/>
    <sheet name="Arkusz4" sheetId="4" state="hidden" r:id="rId2"/>
  </sheets>
  <definedNames>
    <definedName name="_xlnm.Print_Area" localSheetId="0">Stacjonarne!$A$1:$AB$49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1" l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C10" i="1"/>
  <c r="AB5" i="1"/>
  <c r="D5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C5" i="1"/>
  <c r="D26" i="1" l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C26" i="1"/>
  <c r="D30" i="1" l="1"/>
  <c r="D41" i="1" s="1"/>
  <c r="G30" i="1"/>
  <c r="G41" i="1" s="1"/>
  <c r="C30" i="1"/>
  <c r="C41" i="1" s="1"/>
  <c r="E30" i="1"/>
  <c r="F30" i="1"/>
  <c r="F41" i="1" s="1"/>
  <c r="H30" i="1"/>
  <c r="I30" i="1"/>
  <c r="I41" i="1" s="1"/>
  <c r="J30" i="1"/>
  <c r="J41" i="1" s="1"/>
  <c r="K30" i="1"/>
  <c r="L30" i="1"/>
  <c r="M30" i="1"/>
  <c r="N30" i="1"/>
  <c r="O30" i="1"/>
  <c r="O41" i="1" s="1"/>
  <c r="P30" i="1"/>
  <c r="P41" i="1" s="1"/>
  <c r="Q30" i="1"/>
  <c r="Q41" i="1" s="1"/>
  <c r="R30" i="1"/>
  <c r="R41" i="1" s="1"/>
  <c r="S30" i="1"/>
  <c r="T30" i="1"/>
  <c r="T41" i="1" s="1"/>
  <c r="U30" i="1"/>
  <c r="V30" i="1"/>
  <c r="V41" i="1" s="1"/>
  <c r="W30" i="1"/>
  <c r="W41" i="1" s="1"/>
  <c r="X30" i="1"/>
  <c r="X41" i="1" s="1"/>
  <c r="Y30" i="1"/>
  <c r="Y41" i="1" s="1"/>
  <c r="Z30" i="1"/>
  <c r="Z41" i="1" s="1"/>
  <c r="AA30" i="1"/>
  <c r="AB30" i="1"/>
  <c r="AB41" i="1" s="1"/>
  <c r="T38" i="1" l="1"/>
  <c r="G38" i="1"/>
  <c r="W38" i="1"/>
  <c r="D38" i="1"/>
  <c r="X38" i="1"/>
  <c r="I38" i="1"/>
  <c r="Y38" i="1"/>
  <c r="L41" i="1"/>
  <c r="L38" i="1"/>
  <c r="K41" i="1"/>
  <c r="K38" i="1"/>
  <c r="Z38" i="1"/>
  <c r="O38" i="1"/>
  <c r="V38" i="1"/>
  <c r="H41" i="1"/>
  <c r="H38" i="1"/>
  <c r="AB38" i="1"/>
  <c r="R38" i="1"/>
  <c r="F38" i="1"/>
  <c r="AA41" i="1"/>
  <c r="AA38" i="1"/>
  <c r="U41" i="1"/>
  <c r="U38" i="1"/>
  <c r="C38" i="1"/>
  <c r="J38" i="1"/>
  <c r="N41" i="1"/>
  <c r="N38" i="1"/>
  <c r="Q38" i="1"/>
  <c r="M41" i="1"/>
  <c r="M38" i="1"/>
  <c r="S41" i="1"/>
  <c r="S38" i="1"/>
  <c r="P38" i="1"/>
</calcChain>
</file>

<file path=xl/sharedStrings.xml><?xml version="1.0" encoding="utf-8"?>
<sst xmlns="http://schemas.openxmlformats.org/spreadsheetml/2006/main" count="132" uniqueCount="78">
  <si>
    <t>L.P.</t>
  </si>
  <si>
    <t>PRZEDMIOT</t>
  </si>
  <si>
    <t>ŁĄCZNA LICZBA GODZIN</t>
  </si>
  <si>
    <t>PK</t>
  </si>
  <si>
    <t>E/Z</t>
  </si>
  <si>
    <t>ROK I</t>
  </si>
  <si>
    <t>ROK II</t>
  </si>
  <si>
    <t>SEMESTR 1</t>
  </si>
  <si>
    <t>SEMESTR 2</t>
  </si>
  <si>
    <t>SEMESTR 3</t>
  </si>
  <si>
    <t>SEMESTR 4</t>
  </si>
  <si>
    <t>R</t>
  </si>
  <si>
    <t>Z</t>
  </si>
  <si>
    <t>E</t>
  </si>
  <si>
    <t>Język obcy</t>
  </si>
  <si>
    <t xml:space="preserve">RAZEM </t>
  </si>
  <si>
    <t>1 miesiąc</t>
  </si>
  <si>
    <t>2 miesiące</t>
  </si>
  <si>
    <t>P/L</t>
  </si>
  <si>
    <t>W</t>
  </si>
  <si>
    <t>Ć/K</t>
  </si>
  <si>
    <t>Ć?K</t>
  </si>
  <si>
    <t>Seminarium magisterskie</t>
  </si>
  <si>
    <t>Historia wojen i wojskowości</t>
  </si>
  <si>
    <t>Siły zbrojne w systemie bezpieczeństwa</t>
  </si>
  <si>
    <t>Zarządzanie w sytuacjach kryzysowych</t>
  </si>
  <si>
    <t>Teoria bezpieczeństwa</t>
  </si>
  <si>
    <t xml:space="preserve">Bezpieczeństwo państwa </t>
  </si>
  <si>
    <t>Kierowanie i dowodzenie w systemie bezpieczeństwa narodowego</t>
  </si>
  <si>
    <t>Prakseologia  w bezpieczeństwie narodowym</t>
  </si>
  <si>
    <t>Podstawy walki zbrojnej</t>
  </si>
  <si>
    <t>Systemy teleinformatyczne w bezpieczeństwie narodowym</t>
  </si>
  <si>
    <t>Filozofia wojny i pokoju</t>
  </si>
  <si>
    <t>Zagrożenia systemu bezpieczeństwa</t>
  </si>
  <si>
    <t>Konwencje i prawo wojenne</t>
  </si>
  <si>
    <t>Zwalczanie przęstępczości zorganizowanej i terroryzmu</t>
  </si>
  <si>
    <t>Metodyka przygotowania ćwiczeń obronnych</t>
  </si>
  <si>
    <t>Zarządzanie logistyczne w sytuacjach kryzysowych</t>
  </si>
  <si>
    <t>Wyszkolenie strzeleckie</t>
  </si>
  <si>
    <t>III  MODUŁ WYBORU SPECJALNOŚCIOWEGO</t>
  </si>
  <si>
    <t>I.</t>
  </si>
  <si>
    <t>II</t>
  </si>
  <si>
    <t>III.</t>
  </si>
  <si>
    <t>MODUŁ WYBORU OGRANICZONEGO</t>
  </si>
  <si>
    <t>IPRAKTYKI ZAWODOWE (3 miesiące)</t>
  </si>
  <si>
    <t>Przedmiot 1</t>
  </si>
  <si>
    <t>Przedmiot 2</t>
  </si>
  <si>
    <t>Przedmiot 3</t>
  </si>
  <si>
    <t>Przedmiot 4</t>
  </si>
  <si>
    <t>Przedmiot 5</t>
  </si>
  <si>
    <t>Przedmiot 6</t>
  </si>
  <si>
    <t>Strategie bezpieczeństwa i obronności wybranych państw</t>
  </si>
  <si>
    <t>Współczesne konflikty zbrojne</t>
  </si>
  <si>
    <t>Zarządzanie ryzykiem w systemach bezpieczeństwa</t>
  </si>
  <si>
    <t>Strategia obronności</t>
  </si>
  <si>
    <t xml:space="preserve">Obrona narodowa </t>
  </si>
  <si>
    <t>Studium przyszłej wojny (operacji)</t>
  </si>
  <si>
    <t>Działalność sztabów kryzysowych</t>
  </si>
  <si>
    <t>Przygotowania obronne społeczeństwa</t>
  </si>
  <si>
    <t>Metodyka oceny zagrożeń militarnych</t>
  </si>
  <si>
    <t>Prognozowanie zagrożeń dla bezpieczeństwa państwa</t>
  </si>
  <si>
    <t>Teoria współczesnych operacji</t>
  </si>
  <si>
    <t>IV.</t>
  </si>
  <si>
    <t>MODUŁ PODSTAWOWY</t>
  </si>
  <si>
    <t xml:space="preserve">MODUŁ OGÓLNY   </t>
  </si>
  <si>
    <t>Metodologia badań w naukach o bezpieczeństwie</t>
  </si>
  <si>
    <t>Bezpieczeństwo informacyjne w organizacji</t>
  </si>
  <si>
    <t>V.</t>
  </si>
  <si>
    <t>kierunek: BEZPIECZEŃSTWO NARODOWE  (stacjonarne) 2024/2025</t>
  </si>
  <si>
    <t>RAZEM DYDAKTYKA</t>
  </si>
  <si>
    <t>Armie innych państw</t>
  </si>
  <si>
    <t>Podstawy bezpieczeństwa cyberprzestrzeni</t>
  </si>
  <si>
    <t>Wojna informacyjna</t>
  </si>
  <si>
    <t>A. Obronność państwa</t>
  </si>
  <si>
    <t>B. Współczesne zagrożenia bezpieczeństwa</t>
  </si>
  <si>
    <t>VI.</t>
  </si>
  <si>
    <t>SZKOLENIE BHP</t>
  </si>
  <si>
    <t xml:space="preserve">MODUŁ WYBORU POSZERZONYCH KOMPETENCJI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</si>
</sst>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Czcionka tekstu podstawowego"/>
      <family val="2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Czcionka tekstu podstawowego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6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7">
    <xf numFmtId="0" fontId="0" fillId="0" borderId="0" xfId="0"/>
    <xf numFmtId="0" fontId="1" fillId="2" borderId="5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1" fontId="7" fillId="2" borderId="1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vertical="center"/>
    </xf>
    <xf numFmtId="1" fontId="7" fillId="4" borderId="34" xfId="0" applyNumberFormat="1" applyFont="1" applyFill="1" applyBorder="1" applyAlignment="1">
      <alignment horizontal="center"/>
    </xf>
    <xf numFmtId="1" fontId="7" fillId="4" borderId="38" xfId="0" applyNumberFormat="1" applyFont="1" applyFill="1" applyBorder="1" applyAlignment="1">
      <alignment horizontal="center"/>
    </xf>
    <xf numFmtId="1" fontId="7" fillId="4" borderId="2" xfId="0" applyNumberFormat="1" applyFont="1" applyFill="1" applyBorder="1" applyAlignment="1">
      <alignment horizontal="center"/>
    </xf>
    <xf numFmtId="1" fontId="7" fillId="4" borderId="35" xfId="0" applyNumberFormat="1" applyFont="1" applyFill="1" applyBorder="1" applyAlignment="1">
      <alignment horizontal="center"/>
    </xf>
    <xf numFmtId="1" fontId="7" fillId="4" borderId="6" xfId="0" applyNumberFormat="1" applyFont="1" applyFill="1" applyBorder="1" applyAlignment="1">
      <alignment horizontal="center"/>
    </xf>
    <xf numFmtId="1" fontId="7" fillId="4" borderId="32" xfId="0" applyNumberFormat="1" applyFont="1" applyFill="1" applyBorder="1" applyAlignment="1">
      <alignment horizontal="center"/>
    </xf>
    <xf numFmtId="1" fontId="7" fillId="4" borderId="5" xfId="0" applyNumberFormat="1" applyFont="1" applyFill="1" applyBorder="1" applyAlignment="1">
      <alignment horizontal="center"/>
    </xf>
    <xf numFmtId="1" fontId="7" fillId="4" borderId="3" xfId="0" applyNumberFormat="1" applyFont="1" applyFill="1" applyBorder="1" applyAlignment="1">
      <alignment horizontal="center"/>
    </xf>
    <xf numFmtId="0" fontId="8" fillId="5" borderId="19" xfId="0" applyFont="1" applyFill="1" applyBorder="1"/>
    <xf numFmtId="0" fontId="8" fillId="5" borderId="3" xfId="0" applyFont="1" applyFill="1" applyBorder="1"/>
    <xf numFmtId="0" fontId="8" fillId="5" borderId="20" xfId="0" applyFont="1" applyFill="1" applyBorder="1"/>
    <xf numFmtId="0" fontId="8" fillId="5" borderId="42" xfId="0" applyFont="1" applyFill="1" applyBorder="1"/>
    <xf numFmtId="0" fontId="8" fillId="5" borderId="18" xfId="0" applyFont="1" applyFill="1" applyBorder="1"/>
    <xf numFmtId="0" fontId="8" fillId="5" borderId="6" xfId="0" applyFont="1" applyFill="1" applyBorder="1"/>
    <xf numFmtId="0" fontId="8" fillId="5" borderId="21" xfId="0" applyFont="1" applyFill="1" applyBorder="1"/>
    <xf numFmtId="0" fontId="8" fillId="5" borderId="41" xfId="0" applyFont="1" applyFill="1" applyBorder="1"/>
    <xf numFmtId="1" fontId="7" fillId="5" borderId="6" xfId="0" applyNumberFormat="1" applyFont="1" applyFill="1" applyBorder="1" applyAlignment="1">
      <alignment horizontal="center"/>
    </xf>
    <xf numFmtId="1" fontId="7" fillId="5" borderId="21" xfId="0" applyNumberFormat="1" applyFont="1" applyFill="1" applyBorder="1" applyAlignment="1">
      <alignment horizontal="center"/>
    </xf>
    <xf numFmtId="1" fontId="7" fillId="5" borderId="41" xfId="0" applyNumberFormat="1" applyFont="1" applyFill="1" applyBorder="1" applyAlignment="1">
      <alignment horizontal="center"/>
    </xf>
    <xf numFmtId="1" fontId="7" fillId="5" borderId="42" xfId="0" applyNumberFormat="1" applyFont="1" applyFill="1" applyBorder="1" applyAlignment="1">
      <alignment horizontal="center"/>
    </xf>
    <xf numFmtId="1" fontId="7" fillId="5" borderId="3" xfId="0" applyNumberFormat="1" applyFont="1" applyFill="1" applyBorder="1" applyAlignment="1">
      <alignment horizontal="center"/>
    </xf>
    <xf numFmtId="1" fontId="7" fillId="5" borderId="20" xfId="0" applyNumberFormat="1" applyFont="1" applyFill="1" applyBorder="1" applyAlignment="1">
      <alignment horizontal="center"/>
    </xf>
    <xf numFmtId="1" fontId="7" fillId="5" borderId="35" xfId="0" applyNumberFormat="1" applyFont="1" applyFill="1" applyBorder="1" applyAlignment="1">
      <alignment horizontal="center"/>
    </xf>
    <xf numFmtId="1" fontId="7" fillId="5" borderId="34" xfId="0" applyNumberFormat="1" applyFont="1" applyFill="1" applyBorder="1" applyAlignment="1">
      <alignment horizontal="center"/>
    </xf>
    <xf numFmtId="1" fontId="7" fillId="6" borderId="19" xfId="0" applyNumberFormat="1" applyFont="1" applyFill="1" applyBorder="1" applyAlignment="1">
      <alignment horizontal="center"/>
    </xf>
    <xf numFmtId="1" fontId="7" fillId="6" borderId="3" xfId="0" applyNumberFormat="1" applyFont="1" applyFill="1" applyBorder="1" applyAlignment="1">
      <alignment horizontal="center"/>
    </xf>
    <xf numFmtId="1" fontId="7" fillId="6" borderId="38" xfId="0" applyNumberFormat="1" applyFont="1" applyFill="1" applyBorder="1" applyAlignment="1">
      <alignment horizontal="center"/>
    </xf>
    <xf numFmtId="1" fontId="7" fillId="6" borderId="2" xfId="0" applyNumberFormat="1" applyFont="1" applyFill="1" applyBorder="1" applyAlignment="1">
      <alignment horizontal="center"/>
    </xf>
    <xf numFmtId="1" fontId="7" fillId="6" borderId="18" xfId="0" applyNumberFormat="1" applyFont="1" applyFill="1" applyBorder="1" applyAlignment="1">
      <alignment horizontal="center"/>
    </xf>
    <xf numFmtId="1" fontId="7" fillId="6" borderId="6" xfId="0" applyNumberFormat="1" applyFont="1" applyFill="1" applyBorder="1" applyAlignment="1">
      <alignment horizontal="center"/>
    </xf>
    <xf numFmtId="1" fontId="7" fillId="6" borderId="32" xfId="0" applyNumberFormat="1" applyFont="1" applyFill="1" applyBorder="1" applyAlignment="1">
      <alignment horizontal="center"/>
    </xf>
    <xf numFmtId="1" fontId="7" fillId="6" borderId="5" xfId="0" applyNumberFormat="1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38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1" fontId="7" fillId="6" borderId="34" xfId="0" applyNumberFormat="1" applyFont="1" applyFill="1" applyBorder="1" applyAlignment="1">
      <alignment horizontal="center"/>
    </xf>
    <xf numFmtId="1" fontId="7" fillId="7" borderId="19" xfId="0" applyNumberFormat="1" applyFont="1" applyFill="1" applyBorder="1" applyAlignment="1">
      <alignment horizontal="center"/>
    </xf>
    <xf numFmtId="1" fontId="7" fillId="7" borderId="3" xfId="0" applyNumberFormat="1" applyFont="1" applyFill="1" applyBorder="1" applyAlignment="1">
      <alignment horizontal="center"/>
    </xf>
    <xf numFmtId="1" fontId="7" fillId="7" borderId="20" xfId="0" applyNumberFormat="1" applyFont="1" applyFill="1" applyBorder="1" applyAlignment="1">
      <alignment horizontal="center"/>
    </xf>
    <xf numFmtId="1" fontId="7" fillId="7" borderId="42" xfId="0" applyNumberFormat="1" applyFont="1" applyFill="1" applyBorder="1" applyAlignment="1">
      <alignment horizontal="center"/>
    </xf>
    <xf numFmtId="1" fontId="7" fillId="7" borderId="18" xfId="0" applyNumberFormat="1" applyFont="1" applyFill="1" applyBorder="1" applyAlignment="1">
      <alignment horizontal="center"/>
    </xf>
    <xf numFmtId="1" fontId="7" fillId="7" borderId="6" xfId="0" applyNumberFormat="1" applyFont="1" applyFill="1" applyBorder="1" applyAlignment="1">
      <alignment horizontal="center"/>
    </xf>
    <xf numFmtId="1" fontId="7" fillId="7" borderId="21" xfId="0" applyNumberFormat="1" applyFont="1" applyFill="1" applyBorder="1" applyAlignment="1">
      <alignment horizontal="center"/>
    </xf>
    <xf numFmtId="1" fontId="7" fillId="7" borderId="41" xfId="0" applyNumberFormat="1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4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5" borderId="1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horizontal="left" vertical="center"/>
    </xf>
    <xf numFmtId="0" fontId="2" fillId="3" borderId="45" xfId="0" applyFont="1" applyFill="1" applyBorder="1" applyAlignment="1">
      <alignment vertical="center"/>
    </xf>
    <xf numFmtId="0" fontId="1" fillId="3" borderId="45" xfId="0" applyFont="1" applyFill="1" applyBorder="1" applyAlignment="1">
      <alignment vertical="center"/>
    </xf>
    <xf numFmtId="0" fontId="1" fillId="3" borderId="46" xfId="0" applyFont="1" applyFill="1" applyBorder="1" applyAlignment="1">
      <alignment vertical="center"/>
    </xf>
    <xf numFmtId="0" fontId="6" fillId="3" borderId="40" xfId="0" applyFont="1" applyFill="1" applyBorder="1" applyAlignment="1">
      <alignment horizontal="left" vertical="center"/>
    </xf>
    <xf numFmtId="0" fontId="7" fillId="2" borderId="42" xfId="0" applyFont="1" applyFill="1" applyBorder="1" applyAlignment="1">
      <alignment horizontal="left" vertical="top"/>
    </xf>
    <xf numFmtId="0" fontId="7" fillId="2" borderId="41" xfId="0" applyFont="1" applyFill="1" applyBorder="1" applyAlignment="1">
      <alignment horizontal="left" vertical="top"/>
    </xf>
    <xf numFmtId="0" fontId="4" fillId="0" borderId="49" xfId="0" applyFont="1" applyBorder="1" applyAlignment="1">
      <alignment horizontal="left" vertical="top"/>
    </xf>
    <xf numFmtId="0" fontId="4" fillId="0" borderId="48" xfId="0" applyFont="1" applyBorder="1" applyAlignment="1">
      <alignment horizontal="left" vertical="top"/>
    </xf>
    <xf numFmtId="0" fontId="4" fillId="2" borderId="49" xfId="0" applyFont="1" applyFill="1" applyBorder="1" applyAlignment="1">
      <alignment horizontal="left" vertical="top"/>
    </xf>
    <xf numFmtId="0" fontId="4" fillId="2" borderId="48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1" fontId="7" fillId="4" borderId="34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1" fontId="7" fillId="4" borderId="38" xfId="0" applyNumberFormat="1" applyFont="1" applyFill="1" applyBorder="1" applyAlignment="1">
      <alignment horizontal="center" vertical="center"/>
    </xf>
    <xf numFmtId="1" fontId="7" fillId="4" borderId="2" xfId="0" applyNumberFormat="1" applyFont="1" applyFill="1" applyBorder="1" applyAlignment="1">
      <alignment horizontal="center" vertical="center"/>
    </xf>
    <xf numFmtId="0" fontId="8" fillId="5" borderId="19" xfId="0" applyFont="1" applyFill="1" applyBorder="1" applyAlignment="1">
      <alignment vertical="center"/>
    </xf>
    <xf numFmtId="0" fontId="8" fillId="5" borderId="3" xfId="0" applyFont="1" applyFill="1" applyBorder="1" applyAlignment="1">
      <alignment vertical="center"/>
    </xf>
    <xf numFmtId="0" fontId="8" fillId="5" borderId="20" xfId="0" applyFont="1" applyFill="1" applyBorder="1" applyAlignment="1">
      <alignment vertical="center"/>
    </xf>
    <xf numFmtId="0" fontId="8" fillId="5" borderId="42" xfId="0" applyFont="1" applyFill="1" applyBorder="1" applyAlignment="1">
      <alignment vertical="center"/>
    </xf>
    <xf numFmtId="1" fontId="7" fillId="6" borderId="19" xfId="0" applyNumberFormat="1" applyFont="1" applyFill="1" applyBorder="1" applyAlignment="1">
      <alignment horizontal="center" vertical="center"/>
    </xf>
    <xf numFmtId="1" fontId="7" fillId="6" borderId="3" xfId="0" applyNumberFormat="1" applyFont="1" applyFill="1" applyBorder="1" applyAlignment="1">
      <alignment horizontal="center" vertical="center"/>
    </xf>
    <xf numFmtId="1" fontId="7" fillId="6" borderId="38" xfId="0" applyNumberFormat="1" applyFont="1" applyFill="1" applyBorder="1" applyAlignment="1">
      <alignment horizontal="center" vertical="center"/>
    </xf>
    <xf numFmtId="1" fontId="7" fillId="6" borderId="2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1" fontId="7" fillId="7" borderId="3" xfId="0" applyNumberFormat="1" applyFont="1" applyFill="1" applyBorder="1" applyAlignment="1">
      <alignment horizontal="center" vertical="center"/>
    </xf>
    <xf numFmtId="1" fontId="7" fillId="7" borderId="20" xfId="0" applyNumberFormat="1" applyFont="1" applyFill="1" applyBorder="1" applyAlignment="1">
      <alignment horizontal="center" vertical="center"/>
    </xf>
    <xf numFmtId="1" fontId="7" fillId="7" borderId="42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5" borderId="35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41" xfId="0" applyFont="1" applyFill="1" applyBorder="1" applyAlignment="1">
      <alignment horizontal="center" vertical="center"/>
    </xf>
    <xf numFmtId="0" fontId="7" fillId="6" borderId="3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7" fillId="7" borderId="4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38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42" xfId="0" applyFont="1" applyFill="1" applyBorder="1" applyAlignment="1">
      <alignment horizontal="center" vertical="center"/>
    </xf>
    <xf numFmtId="0" fontId="7" fillId="6" borderId="34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38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left" vertical="top"/>
    </xf>
    <xf numFmtId="0" fontId="7" fillId="3" borderId="44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left" vertical="center" wrapText="1" shrinkToFit="1"/>
    </xf>
    <xf numFmtId="0" fontId="10" fillId="8" borderId="4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38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4" borderId="3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1" fillId="4" borderId="3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2" fillId="5" borderId="41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1" fontId="1" fillId="4" borderId="34" xfId="0" applyNumberFormat="1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1" fontId="1" fillId="4" borderId="38" xfId="0" applyNumberFormat="1" applyFont="1" applyFill="1" applyBorder="1" applyAlignment="1">
      <alignment horizontal="center"/>
    </xf>
    <xf numFmtId="1" fontId="1" fillId="4" borderId="2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center"/>
    </xf>
    <xf numFmtId="1" fontId="1" fillId="4" borderId="35" xfId="0" applyNumberFormat="1" applyFont="1" applyFill="1" applyBorder="1" applyAlignment="1">
      <alignment horizontal="center"/>
    </xf>
    <xf numFmtId="1" fontId="1" fillId="4" borderId="6" xfId="0" applyNumberFormat="1" applyFont="1" applyFill="1" applyBorder="1" applyAlignment="1">
      <alignment horizontal="center"/>
    </xf>
    <xf numFmtId="1" fontId="1" fillId="4" borderId="32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4" borderId="3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39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0" xfId="0" applyFont="1" applyFill="1"/>
    <xf numFmtId="0" fontId="1" fillId="9" borderId="11" xfId="0" applyFont="1" applyFill="1" applyBorder="1" applyAlignment="1">
      <alignment horizontal="left" vertical="top" wrapText="1"/>
    </xf>
    <xf numFmtId="0" fontId="1" fillId="2" borderId="43" xfId="0" applyFont="1" applyFill="1" applyBorder="1" applyAlignment="1">
      <alignment horizontal="left" vertical="top"/>
    </xf>
    <xf numFmtId="0" fontId="1" fillId="3" borderId="1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5" borderId="36" xfId="0" applyFont="1" applyFill="1" applyBorder="1" applyAlignment="1">
      <alignment horizontal="center"/>
    </xf>
    <xf numFmtId="0" fontId="1" fillId="5" borderId="43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1" fontId="7" fillId="7" borderId="51" xfId="0" applyNumberFormat="1" applyFont="1" applyFill="1" applyBorder="1" applyAlignment="1">
      <alignment horizontal="center"/>
    </xf>
    <xf numFmtId="0" fontId="4" fillId="0" borderId="52" xfId="0" applyFont="1" applyBorder="1" applyAlignment="1">
      <alignment horizontal="left" vertical="top"/>
    </xf>
    <xf numFmtId="0" fontId="9" fillId="5" borderId="18" xfId="0" applyFont="1" applyFill="1" applyBorder="1" applyAlignment="1">
      <alignment vertical="center"/>
    </xf>
    <xf numFmtId="0" fontId="9" fillId="5" borderId="6" xfId="0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0" fontId="9" fillId="5" borderId="41" xfId="0" applyFont="1" applyFill="1" applyBorder="1" applyAlignment="1">
      <alignment vertical="center"/>
    </xf>
    <xf numFmtId="1" fontId="9" fillId="6" borderId="18" xfId="0" applyNumberFormat="1" applyFont="1" applyFill="1" applyBorder="1" applyAlignment="1">
      <alignment horizontal="center" vertical="center"/>
    </xf>
    <xf numFmtId="1" fontId="9" fillId="6" borderId="6" xfId="0" applyNumberFormat="1" applyFont="1" applyFill="1" applyBorder="1" applyAlignment="1">
      <alignment horizontal="center" vertical="center"/>
    </xf>
    <xf numFmtId="1" fontId="9" fillId="6" borderId="32" xfId="0" applyNumberFormat="1" applyFont="1" applyFill="1" applyBorder="1" applyAlignment="1">
      <alignment horizontal="center" vertical="center"/>
    </xf>
    <xf numFmtId="1" fontId="9" fillId="6" borderId="5" xfId="0" applyNumberFormat="1" applyFont="1" applyFill="1" applyBorder="1" applyAlignment="1">
      <alignment horizontal="center" vertical="center"/>
    </xf>
    <xf numFmtId="1" fontId="9" fillId="7" borderId="18" xfId="0" applyNumberFormat="1" applyFont="1" applyFill="1" applyBorder="1" applyAlignment="1">
      <alignment horizontal="center" vertical="center"/>
    </xf>
    <xf numFmtId="0" fontId="9" fillId="5" borderId="4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top"/>
    </xf>
    <xf numFmtId="0" fontId="4" fillId="3" borderId="7" xfId="0" applyFont="1" applyFill="1" applyBorder="1" applyAlignment="1">
      <alignment horizontal="center"/>
    </xf>
    <xf numFmtId="49" fontId="1" fillId="2" borderId="7" xfId="0" applyNumberFormat="1" applyFont="1" applyFill="1" applyBorder="1" applyAlignment="1">
      <alignment horizontal="center"/>
    </xf>
    <xf numFmtId="1" fontId="1" fillId="4" borderId="36" xfId="0" applyNumberFormat="1" applyFont="1" applyFill="1" applyBorder="1" applyAlignment="1">
      <alignment horizontal="center"/>
    </xf>
    <xf numFmtId="1" fontId="1" fillId="4" borderId="8" xfId="0" applyNumberFormat="1" applyFont="1" applyFill="1" applyBorder="1" applyAlignment="1">
      <alignment horizontal="center"/>
    </xf>
    <xf numFmtId="1" fontId="1" fillId="4" borderId="39" xfId="0" applyNumberFormat="1" applyFont="1" applyFill="1" applyBorder="1" applyAlignment="1">
      <alignment horizontal="center"/>
    </xf>
    <xf numFmtId="1" fontId="1" fillId="4" borderId="7" xfId="0" applyNumberFormat="1" applyFont="1" applyFill="1" applyBorder="1" applyAlignment="1">
      <alignment horizontal="center"/>
    </xf>
    <xf numFmtId="1" fontId="7" fillId="7" borderId="53" xfId="0" applyNumberFormat="1" applyFont="1" applyFill="1" applyBorder="1" applyAlignment="1">
      <alignment horizontal="center"/>
    </xf>
    <xf numFmtId="1" fontId="7" fillId="7" borderId="54" xfId="0" applyNumberFormat="1" applyFont="1" applyFill="1" applyBorder="1" applyAlignment="1">
      <alignment horizontal="center"/>
    </xf>
    <xf numFmtId="1" fontId="7" fillId="7" borderId="55" xfId="0" applyNumberFormat="1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horizontal="left" vertical="center"/>
    </xf>
    <xf numFmtId="0" fontId="3" fillId="3" borderId="57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9" fillId="4" borderId="19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42" xfId="0" applyFont="1" applyFill="1" applyBorder="1" applyAlignment="1">
      <alignment horizontal="center"/>
    </xf>
    <xf numFmtId="1" fontId="7" fillId="5" borderId="29" xfId="0" applyNumberFormat="1" applyFont="1" applyFill="1" applyBorder="1" applyAlignment="1">
      <alignment horizontal="center"/>
    </xf>
    <xf numFmtId="1" fontId="7" fillId="5" borderId="8" xfId="0" applyNumberFormat="1" applyFont="1" applyFill="1" applyBorder="1" applyAlignment="1">
      <alignment horizontal="center"/>
    </xf>
    <xf numFmtId="1" fontId="7" fillId="5" borderId="39" xfId="0" applyNumberFormat="1" applyFont="1" applyFill="1" applyBorder="1" applyAlignment="1">
      <alignment horizontal="center"/>
    </xf>
    <xf numFmtId="1" fontId="7" fillId="5" borderId="7" xfId="0" applyNumberFormat="1" applyFont="1" applyFill="1" applyBorder="1" applyAlignment="1">
      <alignment horizontal="center"/>
    </xf>
    <xf numFmtId="1" fontId="7" fillId="5" borderId="18" xfId="0" applyNumberFormat="1" applyFont="1" applyFill="1" applyBorder="1" applyAlignment="1">
      <alignment horizontal="center"/>
    </xf>
    <xf numFmtId="1" fontId="7" fillId="5" borderId="32" xfId="0" applyNumberFormat="1" applyFont="1" applyFill="1" applyBorder="1" applyAlignment="1">
      <alignment horizontal="center"/>
    </xf>
    <xf numFmtId="1" fontId="7" fillId="5" borderId="5" xfId="0" applyNumberFormat="1" applyFont="1" applyFill="1" applyBorder="1" applyAlignment="1">
      <alignment horizontal="center"/>
    </xf>
    <xf numFmtId="1" fontId="7" fillId="6" borderId="21" xfId="0" applyNumberFormat="1" applyFont="1" applyFill="1" applyBorder="1" applyAlignment="1">
      <alignment horizontal="center"/>
    </xf>
    <xf numFmtId="1" fontId="7" fillId="6" borderId="41" xfId="0" applyNumberFormat="1" applyFont="1" applyFill="1" applyBorder="1" applyAlignment="1">
      <alignment horizontal="center"/>
    </xf>
    <xf numFmtId="0" fontId="1" fillId="6" borderId="18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18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10" borderId="2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6" fillId="4" borderId="58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5" borderId="46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center" vertical="center"/>
    </xf>
    <xf numFmtId="0" fontId="6" fillId="6" borderId="60" xfId="0" applyFont="1" applyFill="1" applyBorder="1" applyAlignment="1">
      <alignment horizontal="center" vertical="center"/>
    </xf>
    <xf numFmtId="0" fontId="6" fillId="7" borderId="46" xfId="0" applyFont="1" applyFill="1" applyBorder="1" applyAlignment="1">
      <alignment horizontal="center" vertical="center"/>
    </xf>
    <xf numFmtId="1" fontId="7" fillId="11" borderId="3" xfId="0" applyNumberFormat="1" applyFont="1" applyFill="1" applyBorder="1" applyAlignment="1">
      <alignment horizontal="center" vertical="center"/>
    </xf>
    <xf numFmtId="0" fontId="7" fillId="1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42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2" borderId="6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6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9" borderId="18" xfId="0" applyFont="1" applyFill="1" applyBorder="1" applyAlignment="1">
      <alignment horizontal="left"/>
    </xf>
    <xf numFmtId="0" fontId="4" fillId="9" borderId="6" xfId="0" applyFont="1" applyFill="1" applyBorder="1" applyAlignment="1">
      <alignment horizontal="left"/>
    </xf>
    <xf numFmtId="0" fontId="4" fillId="9" borderId="21" xfId="0" applyFont="1" applyFill="1" applyBorder="1" applyAlignment="1">
      <alignment horizontal="left"/>
    </xf>
    <xf numFmtId="0" fontId="4" fillId="2" borderId="18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21" xfId="0" applyFont="1" applyFill="1" applyBorder="1" applyAlignment="1">
      <alignment vertical="top"/>
    </xf>
    <xf numFmtId="0" fontId="4" fillId="2" borderId="65" xfId="0" applyFont="1" applyFill="1" applyBorder="1" applyAlignment="1">
      <alignment vertical="top"/>
    </xf>
    <xf numFmtId="0" fontId="4" fillId="2" borderId="66" xfId="0" applyFont="1" applyFill="1" applyBorder="1" applyAlignment="1">
      <alignment vertical="top"/>
    </xf>
    <xf numFmtId="0" fontId="4" fillId="2" borderId="67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4" fillId="2" borderId="12" xfId="0" applyFont="1" applyFill="1" applyBorder="1" applyAlignment="1">
      <alignment vertical="top"/>
    </xf>
    <xf numFmtId="0" fontId="4" fillId="2" borderId="41" xfId="0" applyFont="1" applyFill="1" applyBorder="1" applyAlignment="1">
      <alignment vertical="top"/>
    </xf>
    <xf numFmtId="0" fontId="4" fillId="9" borderId="65" xfId="0" applyFont="1" applyFill="1" applyBorder="1" applyAlignment="1">
      <alignment horizontal="left"/>
    </xf>
    <xf numFmtId="0" fontId="4" fillId="9" borderId="66" xfId="0" applyFont="1" applyFill="1" applyBorder="1" applyAlignment="1">
      <alignment horizontal="left"/>
    </xf>
    <xf numFmtId="0" fontId="4" fillId="9" borderId="67" xfId="0" applyFont="1" applyFill="1" applyBorder="1" applyAlignment="1">
      <alignment horizontal="left"/>
    </xf>
    <xf numFmtId="0" fontId="4" fillId="2" borderId="62" xfId="0" applyFont="1" applyFill="1" applyBorder="1" applyAlignment="1">
      <alignment vertical="top"/>
    </xf>
    <xf numFmtId="0" fontId="4" fillId="2" borderId="63" xfId="0" applyFont="1" applyFill="1" applyBorder="1" applyAlignment="1">
      <alignment vertical="top"/>
    </xf>
    <xf numFmtId="0" fontId="4" fillId="2" borderId="64" xfId="0" applyFont="1" applyFill="1" applyBorder="1" applyAlignment="1">
      <alignment vertical="top"/>
    </xf>
    <xf numFmtId="0" fontId="4" fillId="9" borderId="62" xfId="0" applyFont="1" applyFill="1" applyBorder="1" applyAlignment="1">
      <alignment horizontal="left"/>
    </xf>
    <xf numFmtId="0" fontId="4" fillId="9" borderId="63" xfId="0" applyFont="1" applyFill="1" applyBorder="1" applyAlignment="1">
      <alignment horizontal="left"/>
    </xf>
    <xf numFmtId="0" fontId="4" fillId="9" borderId="64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6" fillId="6" borderId="28" xfId="0" applyFont="1" applyFill="1" applyBorder="1" applyAlignment="1">
      <alignment horizontal="center" vertical="center"/>
    </xf>
    <xf numFmtId="0" fontId="6" fillId="6" borderId="30" xfId="0" applyFont="1" applyFill="1" applyBorder="1" applyAlignment="1">
      <alignment horizontal="center" vertical="center"/>
    </xf>
    <xf numFmtId="0" fontId="6" fillId="7" borderId="31" xfId="0" applyFont="1" applyFill="1" applyBorder="1" applyAlignment="1">
      <alignment horizontal="center" vertical="center"/>
    </xf>
    <xf numFmtId="0" fontId="6" fillId="7" borderId="28" xfId="0" applyFont="1" applyFill="1" applyBorder="1" applyAlignment="1">
      <alignment horizontal="center" vertical="center"/>
    </xf>
    <xf numFmtId="0" fontId="6" fillId="7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CC"/>
      <color rgb="FFCCFFCC"/>
      <color rgb="FFFFFFCC"/>
      <color rgb="FFCCECFF"/>
      <color rgb="FFCCFF33"/>
      <color rgb="FFFFCC99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53"/>
  <sheetViews>
    <sheetView showGridLines="0" tabSelected="1" view="pageBreakPreview" zoomScale="50" zoomScaleNormal="50" zoomScaleSheetLayoutView="50" workbookViewId="0">
      <pane ySplit="4" topLeftCell="A5" activePane="bottomLeft" state="frozen"/>
      <selection pane="bottomLeft" sqref="A1:E1"/>
    </sheetView>
  </sheetViews>
  <sheetFormatPr defaultColWidth="9" defaultRowHeight="15.5"/>
  <cols>
    <col min="1" max="1" width="7" style="9" customWidth="1"/>
    <col min="2" max="2" width="55" style="9" customWidth="1"/>
    <col min="3" max="3" width="9.58203125" style="9" customWidth="1"/>
    <col min="4" max="28" width="5.6640625" style="9" customWidth="1"/>
    <col min="29" max="29" width="6.6640625" style="9" customWidth="1"/>
    <col min="30" max="31" width="9" style="9" hidden="1" customWidth="1"/>
    <col min="32" max="32" width="8" style="9" customWidth="1"/>
    <col min="33" max="33" width="2.1640625" style="9" hidden="1" customWidth="1"/>
    <col min="34" max="34" width="4" style="9" hidden="1" customWidth="1"/>
    <col min="35" max="35" width="5.6640625" style="9" customWidth="1"/>
    <col min="36" max="36" width="4" style="9" customWidth="1"/>
    <col min="37" max="16384" width="9" style="9"/>
  </cols>
  <sheetData>
    <row r="1" spans="1:28" s="10" customFormat="1" ht="37.5" customHeight="1" thickTop="1" thickBot="1">
      <c r="A1" s="314" t="s">
        <v>68</v>
      </c>
      <c r="B1" s="315"/>
      <c r="C1" s="315"/>
      <c r="D1" s="315"/>
      <c r="E1" s="315"/>
      <c r="F1" s="68"/>
      <c r="G1" s="68"/>
      <c r="H1" s="68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70"/>
    </row>
    <row r="2" spans="1:28" ht="24.65" customHeight="1" thickTop="1" thickBot="1">
      <c r="A2" s="323" t="s">
        <v>0</v>
      </c>
      <c r="B2" s="326" t="s">
        <v>1</v>
      </c>
      <c r="C2" s="329" t="s">
        <v>2</v>
      </c>
      <c r="D2" s="320" t="s">
        <v>3</v>
      </c>
      <c r="E2" s="311" t="s">
        <v>4</v>
      </c>
      <c r="F2" s="320" t="s">
        <v>19</v>
      </c>
      <c r="G2" s="344" t="s">
        <v>20</v>
      </c>
      <c r="H2" s="320" t="s">
        <v>18</v>
      </c>
      <c r="I2" s="316" t="s">
        <v>5</v>
      </c>
      <c r="J2" s="317"/>
      <c r="K2" s="317"/>
      <c r="L2" s="317"/>
      <c r="M2" s="317"/>
      <c r="N2" s="317"/>
      <c r="O2" s="317"/>
      <c r="P2" s="317"/>
      <c r="Q2" s="317"/>
      <c r="R2" s="318"/>
      <c r="S2" s="319" t="s">
        <v>6</v>
      </c>
      <c r="T2" s="317"/>
      <c r="U2" s="317"/>
      <c r="V2" s="317"/>
      <c r="W2" s="317"/>
      <c r="X2" s="317"/>
      <c r="Y2" s="317"/>
      <c r="Z2" s="317"/>
      <c r="AA2" s="317"/>
      <c r="AB2" s="318"/>
    </row>
    <row r="3" spans="1:28" ht="21.65" customHeight="1" thickTop="1" thickBot="1">
      <c r="A3" s="324"/>
      <c r="B3" s="327"/>
      <c r="C3" s="330"/>
      <c r="D3" s="321"/>
      <c r="E3" s="312"/>
      <c r="F3" s="321"/>
      <c r="G3" s="345"/>
      <c r="H3" s="321"/>
      <c r="I3" s="332" t="s">
        <v>7</v>
      </c>
      <c r="J3" s="333"/>
      <c r="K3" s="333"/>
      <c r="L3" s="333"/>
      <c r="M3" s="334"/>
      <c r="N3" s="335" t="s">
        <v>8</v>
      </c>
      <c r="O3" s="336"/>
      <c r="P3" s="336"/>
      <c r="Q3" s="336"/>
      <c r="R3" s="337"/>
      <c r="S3" s="338" t="s">
        <v>9</v>
      </c>
      <c r="T3" s="339"/>
      <c r="U3" s="339"/>
      <c r="V3" s="339"/>
      <c r="W3" s="340"/>
      <c r="X3" s="341" t="s">
        <v>10</v>
      </c>
      <c r="Y3" s="342"/>
      <c r="Z3" s="342"/>
      <c r="AA3" s="342"/>
      <c r="AB3" s="343"/>
    </row>
    <row r="4" spans="1:28" ht="24" customHeight="1" thickTop="1" thickBot="1">
      <c r="A4" s="325"/>
      <c r="B4" s="328"/>
      <c r="C4" s="331"/>
      <c r="D4" s="322"/>
      <c r="E4" s="313"/>
      <c r="F4" s="322"/>
      <c r="G4" s="346"/>
      <c r="H4" s="322"/>
      <c r="I4" s="202" t="s">
        <v>19</v>
      </c>
      <c r="J4" s="203" t="s">
        <v>21</v>
      </c>
      <c r="K4" s="203" t="s">
        <v>18</v>
      </c>
      <c r="L4" s="266" t="s">
        <v>11</v>
      </c>
      <c r="M4" s="267" t="s">
        <v>3</v>
      </c>
      <c r="N4" s="204" t="s">
        <v>19</v>
      </c>
      <c r="O4" s="205" t="s">
        <v>20</v>
      </c>
      <c r="P4" s="205" t="s">
        <v>18</v>
      </c>
      <c r="Q4" s="206" t="s">
        <v>11</v>
      </c>
      <c r="R4" s="268" t="s">
        <v>3</v>
      </c>
      <c r="S4" s="207" t="s">
        <v>19</v>
      </c>
      <c r="T4" s="208" t="s">
        <v>20</v>
      </c>
      <c r="U4" s="208" t="s">
        <v>18</v>
      </c>
      <c r="V4" s="269" t="s">
        <v>11</v>
      </c>
      <c r="W4" s="270" t="s">
        <v>3</v>
      </c>
      <c r="X4" s="209" t="s">
        <v>19</v>
      </c>
      <c r="Y4" s="210" t="s">
        <v>20</v>
      </c>
      <c r="Z4" s="210" t="s">
        <v>18</v>
      </c>
      <c r="AA4" s="211" t="s">
        <v>11</v>
      </c>
      <c r="AB4" s="271" t="s">
        <v>3</v>
      </c>
    </row>
    <row r="5" spans="1:28" ht="22.5" customHeight="1" thickTop="1" thickBot="1">
      <c r="A5" s="189" t="s">
        <v>40</v>
      </c>
      <c r="B5" s="71" t="s">
        <v>64</v>
      </c>
      <c r="C5" s="175">
        <f>SUM(C7:C9)</f>
        <v>135</v>
      </c>
      <c r="D5" s="175">
        <f t="shared" ref="D5:AA5" si="0">SUM(D7:D9)</f>
        <v>9</v>
      </c>
      <c r="E5" s="175">
        <f t="shared" si="0"/>
        <v>0</v>
      </c>
      <c r="F5" s="175">
        <f t="shared" si="0"/>
        <v>60</v>
      </c>
      <c r="G5" s="175">
        <f t="shared" si="0"/>
        <v>75</v>
      </c>
      <c r="H5" s="175">
        <f t="shared" si="0"/>
        <v>0</v>
      </c>
      <c r="I5" s="175">
        <f t="shared" si="0"/>
        <v>45</v>
      </c>
      <c r="J5" s="175">
        <f t="shared" si="0"/>
        <v>60</v>
      </c>
      <c r="K5" s="175">
        <f t="shared" si="0"/>
        <v>0</v>
      </c>
      <c r="L5" s="175">
        <f t="shared" si="0"/>
        <v>105</v>
      </c>
      <c r="M5" s="175">
        <f t="shared" si="0"/>
        <v>7</v>
      </c>
      <c r="N5" s="175">
        <f t="shared" si="0"/>
        <v>15</v>
      </c>
      <c r="O5" s="175">
        <f t="shared" si="0"/>
        <v>15</v>
      </c>
      <c r="P5" s="175">
        <f t="shared" si="0"/>
        <v>0</v>
      </c>
      <c r="Q5" s="175">
        <f t="shared" si="0"/>
        <v>30</v>
      </c>
      <c r="R5" s="175">
        <f t="shared" si="0"/>
        <v>2</v>
      </c>
      <c r="S5" s="175">
        <f t="shared" si="0"/>
        <v>0</v>
      </c>
      <c r="T5" s="175">
        <f t="shared" si="0"/>
        <v>0</v>
      </c>
      <c r="U5" s="175">
        <f t="shared" si="0"/>
        <v>0</v>
      </c>
      <c r="V5" s="175">
        <f t="shared" si="0"/>
        <v>0</v>
      </c>
      <c r="W5" s="175">
        <f t="shared" si="0"/>
        <v>0</v>
      </c>
      <c r="X5" s="175">
        <f t="shared" si="0"/>
        <v>0</v>
      </c>
      <c r="Y5" s="175">
        <f t="shared" si="0"/>
        <v>0</v>
      </c>
      <c r="Z5" s="175">
        <f t="shared" si="0"/>
        <v>0</v>
      </c>
      <c r="AA5" s="175">
        <f t="shared" si="0"/>
        <v>0</v>
      </c>
      <c r="AB5" s="175">
        <f>SUM(AB7:AB9)</f>
        <v>0</v>
      </c>
    </row>
    <row r="6" spans="1:28" ht="16" thickTop="1">
      <c r="A6" s="182">
        <v>1</v>
      </c>
      <c r="B6" s="74" t="s">
        <v>65</v>
      </c>
      <c r="C6" s="184">
        <v>60</v>
      </c>
      <c r="D6" s="157">
        <v>4</v>
      </c>
      <c r="E6" s="158" t="s">
        <v>13</v>
      </c>
      <c r="F6" s="157">
        <v>30</v>
      </c>
      <c r="G6" s="157"/>
      <c r="H6" s="157">
        <v>30</v>
      </c>
      <c r="I6" s="159">
        <v>30</v>
      </c>
      <c r="J6" s="160"/>
      <c r="K6" s="160">
        <v>30</v>
      </c>
      <c r="L6" s="161">
        <v>60</v>
      </c>
      <c r="M6" s="162">
        <v>4</v>
      </c>
      <c r="N6" s="19"/>
      <c r="O6" s="20"/>
      <c r="P6" s="20"/>
      <c r="Q6" s="21"/>
      <c r="R6" s="22"/>
      <c r="S6" s="35"/>
      <c r="T6" s="36"/>
      <c r="U6" s="36"/>
      <c r="V6" s="37"/>
      <c r="W6" s="38"/>
      <c r="X6" s="48"/>
      <c r="Y6" s="49"/>
      <c r="Z6" s="49"/>
      <c r="AA6" s="50"/>
      <c r="AB6" s="51"/>
    </row>
    <row r="7" spans="1:28">
      <c r="A7" s="182">
        <v>2</v>
      </c>
      <c r="B7" s="75" t="s">
        <v>23</v>
      </c>
      <c r="C7" s="185">
        <v>45</v>
      </c>
      <c r="D7" s="163">
        <v>3</v>
      </c>
      <c r="E7" s="164" t="s">
        <v>12</v>
      </c>
      <c r="F7" s="163">
        <v>15</v>
      </c>
      <c r="G7" s="163">
        <v>30</v>
      </c>
      <c r="H7" s="163"/>
      <c r="I7" s="159">
        <v>15</v>
      </c>
      <c r="J7" s="160">
        <v>30</v>
      </c>
      <c r="K7" s="160"/>
      <c r="L7" s="161">
        <v>45</v>
      </c>
      <c r="M7" s="162">
        <v>3</v>
      </c>
      <c r="N7" s="19"/>
      <c r="O7" s="20"/>
      <c r="P7" s="20"/>
      <c r="Q7" s="21"/>
      <c r="R7" s="22"/>
      <c r="S7" s="35"/>
      <c r="T7" s="36"/>
      <c r="U7" s="36"/>
      <c r="V7" s="37"/>
      <c r="W7" s="38"/>
      <c r="X7" s="48"/>
      <c r="Y7" s="49"/>
      <c r="Z7" s="49"/>
      <c r="AA7" s="50"/>
      <c r="AB7" s="51"/>
    </row>
    <row r="8" spans="1:28">
      <c r="A8" s="182">
        <v>3</v>
      </c>
      <c r="B8" s="77" t="s">
        <v>29</v>
      </c>
      <c r="C8" s="185">
        <v>60</v>
      </c>
      <c r="D8" s="1">
        <v>4</v>
      </c>
      <c r="E8" s="165" t="s">
        <v>12</v>
      </c>
      <c r="F8" s="1">
        <v>30</v>
      </c>
      <c r="G8" s="1">
        <v>30</v>
      </c>
      <c r="H8" s="1"/>
      <c r="I8" s="242">
        <v>30</v>
      </c>
      <c r="J8" s="243">
        <v>30</v>
      </c>
      <c r="K8" s="243"/>
      <c r="L8" s="244">
        <v>60</v>
      </c>
      <c r="M8" s="245">
        <v>4</v>
      </c>
      <c r="N8" s="19"/>
      <c r="O8" s="20"/>
      <c r="P8" s="20"/>
      <c r="Q8" s="21"/>
      <c r="R8" s="22"/>
      <c r="S8" s="35"/>
      <c r="T8" s="36"/>
      <c r="U8" s="36"/>
      <c r="V8" s="37"/>
      <c r="W8" s="38"/>
      <c r="X8" s="48"/>
      <c r="Y8" s="49"/>
      <c r="Z8" s="49"/>
      <c r="AA8" s="50"/>
      <c r="AB8" s="51"/>
    </row>
    <row r="9" spans="1:28" ht="16" thickBot="1">
      <c r="A9" s="182">
        <v>4</v>
      </c>
      <c r="B9" s="212" t="s">
        <v>32</v>
      </c>
      <c r="C9" s="229">
        <v>30</v>
      </c>
      <c r="D9" s="195">
        <v>2</v>
      </c>
      <c r="E9" s="230" t="s">
        <v>12</v>
      </c>
      <c r="F9" s="195">
        <v>15</v>
      </c>
      <c r="G9" s="195">
        <v>15</v>
      </c>
      <c r="H9" s="195"/>
      <c r="I9" s="231"/>
      <c r="J9" s="232"/>
      <c r="K9" s="232"/>
      <c r="L9" s="233"/>
      <c r="M9" s="234"/>
      <c r="N9" s="246">
        <v>15</v>
      </c>
      <c r="O9" s="247">
        <v>15</v>
      </c>
      <c r="P9" s="247"/>
      <c r="Q9" s="248">
        <v>30</v>
      </c>
      <c r="R9" s="249">
        <v>2</v>
      </c>
      <c r="S9" s="35"/>
      <c r="T9" s="36"/>
      <c r="U9" s="36"/>
      <c r="V9" s="37"/>
      <c r="W9" s="38"/>
      <c r="X9" s="235"/>
      <c r="Y9" s="236"/>
      <c r="Z9" s="236"/>
      <c r="AA9" s="237"/>
      <c r="AB9" s="213"/>
    </row>
    <row r="10" spans="1:28" s="241" customFormat="1" ht="22.5" customHeight="1" thickBot="1">
      <c r="A10" s="238" t="s">
        <v>41</v>
      </c>
      <c r="B10" s="239" t="s">
        <v>63</v>
      </c>
      <c r="C10" s="240">
        <f>SUM(C11:C25)</f>
        <v>735</v>
      </c>
      <c r="D10" s="240">
        <f t="shared" ref="D10:AB10" si="1">SUM(D11:D25)</f>
        <v>52</v>
      </c>
      <c r="E10" s="240">
        <f t="shared" si="1"/>
        <v>0</v>
      </c>
      <c r="F10" s="240">
        <f t="shared" si="1"/>
        <v>240</v>
      </c>
      <c r="G10" s="240">
        <f t="shared" si="1"/>
        <v>135</v>
      </c>
      <c r="H10" s="240">
        <f t="shared" si="1"/>
        <v>360</v>
      </c>
      <c r="I10" s="240">
        <f t="shared" si="1"/>
        <v>75</v>
      </c>
      <c r="J10" s="240">
        <f t="shared" si="1"/>
        <v>75</v>
      </c>
      <c r="K10" s="240">
        <f t="shared" si="1"/>
        <v>120</v>
      </c>
      <c r="L10" s="240">
        <f t="shared" si="1"/>
        <v>270</v>
      </c>
      <c r="M10" s="240">
        <f t="shared" si="1"/>
        <v>23</v>
      </c>
      <c r="N10" s="240">
        <f t="shared" si="1"/>
        <v>75</v>
      </c>
      <c r="O10" s="240">
        <f t="shared" si="1"/>
        <v>30</v>
      </c>
      <c r="P10" s="240">
        <f t="shared" si="1"/>
        <v>90</v>
      </c>
      <c r="Q10" s="240">
        <f t="shared" si="1"/>
        <v>195</v>
      </c>
      <c r="R10" s="240">
        <f t="shared" si="1"/>
        <v>11</v>
      </c>
      <c r="S10" s="240">
        <f t="shared" si="1"/>
        <v>45</v>
      </c>
      <c r="T10" s="240">
        <f t="shared" si="1"/>
        <v>15</v>
      </c>
      <c r="U10" s="240">
        <f t="shared" si="1"/>
        <v>60</v>
      </c>
      <c r="V10" s="240">
        <f t="shared" si="1"/>
        <v>120</v>
      </c>
      <c r="W10" s="240">
        <f t="shared" si="1"/>
        <v>8</v>
      </c>
      <c r="X10" s="240">
        <f t="shared" si="1"/>
        <v>45</v>
      </c>
      <c r="Y10" s="240">
        <f t="shared" si="1"/>
        <v>15</v>
      </c>
      <c r="Z10" s="240">
        <f t="shared" si="1"/>
        <v>90</v>
      </c>
      <c r="AA10" s="240">
        <f t="shared" si="1"/>
        <v>150</v>
      </c>
      <c r="AB10" s="240">
        <f t="shared" si="1"/>
        <v>10</v>
      </c>
    </row>
    <row r="11" spans="1:28">
      <c r="A11" s="182">
        <v>5</v>
      </c>
      <c r="B11" s="74" t="s">
        <v>24</v>
      </c>
      <c r="C11" s="184">
        <v>60</v>
      </c>
      <c r="D11" s="157">
        <v>5</v>
      </c>
      <c r="E11" s="158" t="s">
        <v>13</v>
      </c>
      <c r="F11" s="157">
        <v>15</v>
      </c>
      <c r="G11" s="157">
        <v>15</v>
      </c>
      <c r="H11" s="157">
        <v>30</v>
      </c>
      <c r="I11" s="159">
        <v>15</v>
      </c>
      <c r="J11" s="160">
        <v>15</v>
      </c>
      <c r="K11" s="160">
        <v>30</v>
      </c>
      <c r="L11" s="161">
        <v>60</v>
      </c>
      <c r="M11" s="162">
        <v>5</v>
      </c>
      <c r="N11" s="61"/>
      <c r="O11" s="62"/>
      <c r="P11" s="62"/>
      <c r="Q11" s="63"/>
      <c r="R11" s="64"/>
      <c r="S11" s="35"/>
      <c r="T11" s="36"/>
      <c r="U11" s="36"/>
      <c r="V11" s="37"/>
      <c r="W11" s="38"/>
      <c r="X11" s="48"/>
      <c r="Y11" s="49"/>
      <c r="Z11" s="49"/>
      <c r="AA11" s="50"/>
      <c r="AB11" s="51"/>
    </row>
    <row r="12" spans="1:28">
      <c r="A12" s="182">
        <v>6</v>
      </c>
      <c r="B12" s="128" t="s">
        <v>25</v>
      </c>
      <c r="C12" s="184">
        <v>45</v>
      </c>
      <c r="D12" s="157">
        <v>4</v>
      </c>
      <c r="E12" s="158" t="s">
        <v>12</v>
      </c>
      <c r="F12" s="157">
        <v>15</v>
      </c>
      <c r="G12" s="157"/>
      <c r="H12" s="157">
        <v>30</v>
      </c>
      <c r="I12" s="159">
        <v>15</v>
      </c>
      <c r="J12" s="160"/>
      <c r="K12" s="160">
        <v>30</v>
      </c>
      <c r="L12" s="161">
        <v>45</v>
      </c>
      <c r="M12" s="162">
        <v>4</v>
      </c>
      <c r="N12" s="61"/>
      <c r="O12" s="62"/>
      <c r="P12" s="62"/>
      <c r="Q12" s="63"/>
      <c r="R12" s="64"/>
      <c r="S12" s="35"/>
      <c r="T12" s="36"/>
      <c r="U12" s="36"/>
      <c r="V12" s="37"/>
      <c r="W12" s="38"/>
      <c r="X12" s="48"/>
      <c r="Y12" s="49"/>
      <c r="Z12" s="49"/>
      <c r="AA12" s="50"/>
      <c r="AB12" s="51"/>
    </row>
    <row r="13" spans="1:28">
      <c r="A13" s="182">
        <v>7</v>
      </c>
      <c r="B13" s="128" t="s">
        <v>26</v>
      </c>
      <c r="C13" s="184">
        <v>45</v>
      </c>
      <c r="D13" s="157">
        <v>4</v>
      </c>
      <c r="E13" s="158" t="s">
        <v>12</v>
      </c>
      <c r="F13" s="157">
        <v>15</v>
      </c>
      <c r="G13" s="157">
        <v>30</v>
      </c>
      <c r="H13" s="157"/>
      <c r="I13" s="159">
        <v>15</v>
      </c>
      <c r="J13" s="160">
        <v>30</v>
      </c>
      <c r="K13" s="160"/>
      <c r="L13" s="161">
        <v>45</v>
      </c>
      <c r="M13" s="162">
        <v>4</v>
      </c>
      <c r="N13" s="61"/>
      <c r="O13" s="62"/>
      <c r="P13" s="62"/>
      <c r="Q13" s="63"/>
      <c r="R13" s="64"/>
      <c r="S13" s="35"/>
      <c r="T13" s="36"/>
      <c r="U13" s="36"/>
      <c r="V13" s="37"/>
      <c r="W13" s="38"/>
      <c r="X13" s="48"/>
      <c r="Y13" s="49"/>
      <c r="Z13" s="49"/>
      <c r="AA13" s="50"/>
      <c r="AB13" s="51"/>
    </row>
    <row r="14" spans="1:28">
      <c r="A14" s="182">
        <v>8</v>
      </c>
      <c r="B14" s="75" t="s">
        <v>27</v>
      </c>
      <c r="C14" s="185">
        <v>60</v>
      </c>
      <c r="D14" s="163">
        <v>5</v>
      </c>
      <c r="E14" s="164" t="s">
        <v>12</v>
      </c>
      <c r="F14" s="163">
        <v>15</v>
      </c>
      <c r="G14" s="163">
        <v>15</v>
      </c>
      <c r="H14" s="163">
        <v>30</v>
      </c>
      <c r="I14" s="159">
        <v>15</v>
      </c>
      <c r="J14" s="160">
        <v>15</v>
      </c>
      <c r="K14" s="160">
        <v>30</v>
      </c>
      <c r="L14" s="161">
        <v>60</v>
      </c>
      <c r="M14" s="162">
        <v>5</v>
      </c>
      <c r="N14" s="61"/>
      <c r="O14" s="62"/>
      <c r="P14" s="62"/>
      <c r="Q14" s="63"/>
      <c r="R14" s="64"/>
      <c r="S14" s="35"/>
      <c r="T14" s="36"/>
      <c r="U14" s="36"/>
      <c r="V14" s="37"/>
      <c r="W14" s="38"/>
      <c r="X14" s="48"/>
      <c r="Y14" s="49"/>
      <c r="Z14" s="49"/>
      <c r="AA14" s="50"/>
      <c r="AB14" s="51"/>
    </row>
    <row r="15" spans="1:28">
      <c r="A15" s="182">
        <v>9</v>
      </c>
      <c r="B15" s="76" t="s">
        <v>28</v>
      </c>
      <c r="C15" s="185">
        <v>60</v>
      </c>
      <c r="D15" s="163">
        <v>5</v>
      </c>
      <c r="E15" s="164" t="s">
        <v>13</v>
      </c>
      <c r="F15" s="163">
        <v>15</v>
      </c>
      <c r="G15" s="163">
        <v>15</v>
      </c>
      <c r="H15" s="163">
        <v>30</v>
      </c>
      <c r="I15" s="159">
        <v>15</v>
      </c>
      <c r="J15" s="160">
        <v>15</v>
      </c>
      <c r="K15" s="160">
        <v>30</v>
      </c>
      <c r="L15" s="161">
        <v>60</v>
      </c>
      <c r="M15" s="162">
        <v>5</v>
      </c>
      <c r="N15" s="61"/>
      <c r="O15" s="62"/>
      <c r="P15" s="62"/>
      <c r="Q15" s="63"/>
      <c r="R15" s="64"/>
      <c r="S15" s="35"/>
      <c r="T15" s="36"/>
      <c r="U15" s="36"/>
      <c r="V15" s="37"/>
      <c r="W15" s="38"/>
      <c r="X15" s="48"/>
      <c r="Y15" s="49"/>
      <c r="Z15" s="49"/>
      <c r="AA15" s="50"/>
      <c r="AB15" s="51"/>
    </row>
    <row r="16" spans="1:28">
      <c r="A16" s="182">
        <v>10</v>
      </c>
      <c r="B16" s="128" t="s">
        <v>30</v>
      </c>
      <c r="C16" s="185">
        <v>60</v>
      </c>
      <c r="D16" s="1">
        <v>4</v>
      </c>
      <c r="E16" s="165" t="s">
        <v>12</v>
      </c>
      <c r="F16" s="1">
        <v>30</v>
      </c>
      <c r="G16" s="1">
        <v>30</v>
      </c>
      <c r="H16" s="1"/>
      <c r="I16" s="166"/>
      <c r="J16" s="167"/>
      <c r="K16" s="167"/>
      <c r="L16" s="168"/>
      <c r="M16" s="169"/>
      <c r="N16" s="61">
        <v>30</v>
      </c>
      <c r="O16" s="62">
        <v>30</v>
      </c>
      <c r="P16" s="62"/>
      <c r="Q16" s="63">
        <v>60</v>
      </c>
      <c r="R16" s="64">
        <v>4</v>
      </c>
      <c r="S16" s="39"/>
      <c r="T16" s="40"/>
      <c r="U16" s="40"/>
      <c r="V16" s="41"/>
      <c r="W16" s="42"/>
      <c r="X16" s="52"/>
      <c r="Y16" s="53"/>
      <c r="Z16" s="53"/>
      <c r="AA16" s="54"/>
      <c r="AB16" s="55"/>
    </row>
    <row r="17" spans="1:28">
      <c r="A17" s="182">
        <v>11</v>
      </c>
      <c r="B17" s="128" t="s">
        <v>31</v>
      </c>
      <c r="C17" s="185">
        <v>45</v>
      </c>
      <c r="D17" s="1">
        <v>3</v>
      </c>
      <c r="E17" s="165" t="s">
        <v>13</v>
      </c>
      <c r="F17" s="1">
        <v>15</v>
      </c>
      <c r="G17" s="1"/>
      <c r="H17" s="1">
        <v>30</v>
      </c>
      <c r="I17" s="166"/>
      <c r="J17" s="167"/>
      <c r="K17" s="167"/>
      <c r="L17" s="168"/>
      <c r="M17" s="169"/>
      <c r="N17" s="61">
        <v>15</v>
      </c>
      <c r="O17" s="62"/>
      <c r="P17" s="62">
        <v>30</v>
      </c>
      <c r="Q17" s="63">
        <v>45</v>
      </c>
      <c r="R17" s="64">
        <v>3</v>
      </c>
      <c r="S17" s="39"/>
      <c r="T17" s="40"/>
      <c r="U17" s="40"/>
      <c r="V17" s="41"/>
      <c r="W17" s="42"/>
      <c r="X17" s="52"/>
      <c r="Y17" s="53"/>
      <c r="Z17" s="53"/>
      <c r="AA17" s="54"/>
      <c r="AB17" s="55"/>
    </row>
    <row r="18" spans="1:28">
      <c r="A18" s="182">
        <v>12</v>
      </c>
      <c r="B18" s="128" t="s">
        <v>33</v>
      </c>
      <c r="C18" s="185">
        <v>45</v>
      </c>
      <c r="D18" s="1">
        <v>2</v>
      </c>
      <c r="E18" s="165" t="s">
        <v>13</v>
      </c>
      <c r="F18" s="1">
        <v>15</v>
      </c>
      <c r="G18" s="1"/>
      <c r="H18" s="1">
        <v>30</v>
      </c>
      <c r="I18" s="166"/>
      <c r="J18" s="167"/>
      <c r="K18" s="167"/>
      <c r="L18" s="168"/>
      <c r="M18" s="169"/>
      <c r="N18" s="250">
        <v>15</v>
      </c>
      <c r="O18" s="27"/>
      <c r="P18" s="27">
        <v>30</v>
      </c>
      <c r="Q18" s="251">
        <v>45</v>
      </c>
      <c r="R18" s="252">
        <v>2</v>
      </c>
      <c r="S18" s="39"/>
      <c r="T18" s="40"/>
      <c r="U18" s="40"/>
      <c r="V18" s="41"/>
      <c r="W18" s="42"/>
      <c r="X18" s="52"/>
      <c r="Y18" s="53"/>
      <c r="Z18" s="53"/>
      <c r="AA18" s="54"/>
      <c r="AB18" s="55"/>
    </row>
    <row r="19" spans="1:28">
      <c r="A19" s="182">
        <v>13</v>
      </c>
      <c r="B19" s="228" t="s">
        <v>66</v>
      </c>
      <c r="C19" s="185">
        <v>45</v>
      </c>
      <c r="D19" s="78">
        <v>2</v>
      </c>
      <c r="E19" s="165" t="s">
        <v>13</v>
      </c>
      <c r="F19" s="78">
        <v>15</v>
      </c>
      <c r="G19" s="78"/>
      <c r="H19" s="78">
        <v>30</v>
      </c>
      <c r="I19" s="14"/>
      <c r="J19" s="15"/>
      <c r="K19" s="15"/>
      <c r="L19" s="16"/>
      <c r="M19" s="17"/>
      <c r="N19" s="225">
        <v>15</v>
      </c>
      <c r="O19" s="226"/>
      <c r="P19" s="226">
        <v>30</v>
      </c>
      <c r="Q19" s="227">
        <v>45</v>
      </c>
      <c r="R19" s="224">
        <v>2</v>
      </c>
      <c r="S19" s="39"/>
      <c r="T19" s="40"/>
      <c r="U19" s="40"/>
      <c r="V19" s="41"/>
      <c r="W19" s="42"/>
      <c r="X19" s="52"/>
      <c r="Y19" s="53"/>
      <c r="Z19" s="53"/>
      <c r="AA19" s="54"/>
      <c r="AB19" s="55"/>
    </row>
    <row r="20" spans="1:28">
      <c r="A20" s="182">
        <v>14</v>
      </c>
      <c r="B20" s="77" t="s">
        <v>34</v>
      </c>
      <c r="C20" s="185">
        <v>45</v>
      </c>
      <c r="D20" s="1">
        <v>3</v>
      </c>
      <c r="E20" s="165" t="s">
        <v>13</v>
      </c>
      <c r="F20" s="1">
        <v>15</v>
      </c>
      <c r="G20" s="1"/>
      <c r="H20" s="1">
        <v>30</v>
      </c>
      <c r="I20" s="166"/>
      <c r="J20" s="167"/>
      <c r="K20" s="167"/>
      <c r="L20" s="168"/>
      <c r="M20" s="169"/>
      <c r="N20" s="61"/>
      <c r="O20" s="62"/>
      <c r="P20" s="62"/>
      <c r="Q20" s="63"/>
      <c r="R20" s="64"/>
      <c r="S20" s="39">
        <v>15</v>
      </c>
      <c r="T20" s="40"/>
      <c r="U20" s="40">
        <v>30</v>
      </c>
      <c r="V20" s="253">
        <v>45</v>
      </c>
      <c r="W20" s="254">
        <v>3</v>
      </c>
      <c r="X20" s="52"/>
      <c r="Y20" s="53"/>
      <c r="Z20" s="53"/>
      <c r="AA20" s="54"/>
      <c r="AB20" s="55"/>
    </row>
    <row r="21" spans="1:28">
      <c r="A21" s="182">
        <v>15</v>
      </c>
      <c r="B21" s="77" t="s">
        <v>35</v>
      </c>
      <c r="C21" s="185">
        <v>45</v>
      </c>
      <c r="D21" s="1">
        <v>3</v>
      </c>
      <c r="E21" s="165" t="s">
        <v>13</v>
      </c>
      <c r="F21" s="1">
        <v>15</v>
      </c>
      <c r="G21" s="1"/>
      <c r="H21" s="1">
        <v>30</v>
      </c>
      <c r="I21" s="166"/>
      <c r="J21" s="167"/>
      <c r="K21" s="167"/>
      <c r="L21" s="168"/>
      <c r="M21" s="169"/>
      <c r="N21" s="61"/>
      <c r="O21" s="62"/>
      <c r="P21" s="62"/>
      <c r="Q21" s="63"/>
      <c r="R21" s="64"/>
      <c r="S21" s="39">
        <v>15</v>
      </c>
      <c r="T21" s="40"/>
      <c r="U21" s="40">
        <v>30</v>
      </c>
      <c r="V21" s="253">
        <v>45</v>
      </c>
      <c r="W21" s="254">
        <v>3</v>
      </c>
      <c r="X21" s="52"/>
      <c r="Y21" s="53"/>
      <c r="Z21" s="53"/>
      <c r="AA21" s="54"/>
      <c r="AB21" s="55"/>
    </row>
    <row r="22" spans="1:28">
      <c r="A22" s="182">
        <v>16</v>
      </c>
      <c r="B22" s="228" t="s">
        <v>61</v>
      </c>
      <c r="C22" s="185">
        <v>30</v>
      </c>
      <c r="D22" s="78">
        <v>2</v>
      </c>
      <c r="E22" s="78" t="s">
        <v>12</v>
      </c>
      <c r="F22" s="78">
        <v>15</v>
      </c>
      <c r="G22" s="78">
        <v>15</v>
      </c>
      <c r="H22" s="78"/>
      <c r="I22" s="14"/>
      <c r="J22" s="15"/>
      <c r="K22" s="15"/>
      <c r="L22" s="16"/>
      <c r="M22" s="17"/>
      <c r="N22" s="215"/>
      <c r="O22" s="216"/>
      <c r="P22" s="216"/>
      <c r="Q22" s="217"/>
      <c r="R22" s="218"/>
      <c r="S22" s="219">
        <v>15</v>
      </c>
      <c r="T22" s="220">
        <v>15</v>
      </c>
      <c r="U22" s="220"/>
      <c r="V22" s="221">
        <v>30</v>
      </c>
      <c r="W22" s="222">
        <v>2</v>
      </c>
      <c r="X22" s="52"/>
      <c r="Y22" s="53"/>
      <c r="Z22" s="53"/>
      <c r="AA22" s="54"/>
      <c r="AB22" s="55"/>
    </row>
    <row r="23" spans="1:28">
      <c r="A23" s="182">
        <v>17</v>
      </c>
      <c r="B23" s="128" t="s">
        <v>36</v>
      </c>
      <c r="C23" s="185">
        <v>60</v>
      </c>
      <c r="D23" s="1">
        <v>4</v>
      </c>
      <c r="E23" s="165" t="s">
        <v>13</v>
      </c>
      <c r="F23" s="1">
        <v>15</v>
      </c>
      <c r="G23" s="1">
        <v>15</v>
      </c>
      <c r="H23" s="1">
        <v>30</v>
      </c>
      <c r="I23" s="166"/>
      <c r="J23" s="167"/>
      <c r="K23" s="167"/>
      <c r="L23" s="168"/>
      <c r="M23" s="169"/>
      <c r="N23" s="23"/>
      <c r="O23" s="24"/>
      <c r="P23" s="24"/>
      <c r="Q23" s="25"/>
      <c r="R23" s="26"/>
      <c r="S23" s="39"/>
      <c r="T23" s="40"/>
      <c r="U23" s="40"/>
      <c r="V23" s="41"/>
      <c r="W23" s="42"/>
      <c r="X23" s="52">
        <v>15</v>
      </c>
      <c r="Y23" s="53">
        <v>15</v>
      </c>
      <c r="Z23" s="53">
        <v>30</v>
      </c>
      <c r="AA23" s="54">
        <v>60</v>
      </c>
      <c r="AB23" s="55">
        <v>4</v>
      </c>
    </row>
    <row r="24" spans="1:28">
      <c r="A24" s="182">
        <v>18</v>
      </c>
      <c r="B24" s="79" t="s">
        <v>37</v>
      </c>
      <c r="C24" s="185">
        <v>45</v>
      </c>
      <c r="D24" s="1">
        <v>3</v>
      </c>
      <c r="E24" s="1" t="s">
        <v>12</v>
      </c>
      <c r="F24" s="1">
        <v>15</v>
      </c>
      <c r="G24" s="1"/>
      <c r="H24" s="1">
        <v>30</v>
      </c>
      <c r="I24" s="166"/>
      <c r="J24" s="167"/>
      <c r="K24" s="167"/>
      <c r="L24" s="168"/>
      <c r="M24" s="169"/>
      <c r="N24" s="23"/>
      <c r="O24" s="24"/>
      <c r="P24" s="24"/>
      <c r="Q24" s="25"/>
      <c r="R24" s="26"/>
      <c r="S24" s="39"/>
      <c r="T24" s="40"/>
      <c r="U24" s="40"/>
      <c r="V24" s="41"/>
      <c r="W24" s="42"/>
      <c r="X24" s="52">
        <v>15</v>
      </c>
      <c r="Y24" s="53"/>
      <c r="Z24" s="53">
        <v>30</v>
      </c>
      <c r="AA24" s="54">
        <v>45</v>
      </c>
      <c r="AB24" s="55">
        <v>3</v>
      </c>
    </row>
    <row r="25" spans="1:28" ht="16" thickBot="1">
      <c r="A25" s="182">
        <v>19</v>
      </c>
      <c r="B25" s="214" t="s">
        <v>71</v>
      </c>
      <c r="C25" s="185">
        <v>45</v>
      </c>
      <c r="D25" s="78">
        <v>3</v>
      </c>
      <c r="E25" s="78" t="s">
        <v>13</v>
      </c>
      <c r="F25" s="78">
        <v>15</v>
      </c>
      <c r="G25" s="78"/>
      <c r="H25" s="78">
        <v>30</v>
      </c>
      <c r="I25" s="14"/>
      <c r="J25" s="15"/>
      <c r="K25" s="15"/>
      <c r="L25" s="16"/>
      <c r="M25" s="17"/>
      <c r="N25" s="215"/>
      <c r="O25" s="216"/>
      <c r="P25" s="216"/>
      <c r="Q25" s="217"/>
      <c r="R25" s="218"/>
      <c r="S25" s="219"/>
      <c r="T25" s="220"/>
      <c r="U25" s="220"/>
      <c r="V25" s="221"/>
      <c r="W25" s="222"/>
      <c r="X25" s="223">
        <v>15</v>
      </c>
      <c r="Y25" s="53"/>
      <c r="Z25" s="53">
        <v>30</v>
      </c>
      <c r="AA25" s="54">
        <v>45</v>
      </c>
      <c r="AB25" s="55">
        <v>3</v>
      </c>
    </row>
    <row r="26" spans="1:28" s="10" customFormat="1" ht="22.5" customHeight="1" thickTop="1" thickBot="1">
      <c r="A26" s="189" t="s">
        <v>42</v>
      </c>
      <c r="B26" s="71" t="s">
        <v>43</v>
      </c>
      <c r="C26" s="175">
        <f>SUM(C27:C29)</f>
        <v>180</v>
      </c>
      <c r="D26" s="175">
        <f t="shared" ref="D26:AB26" si="2">SUM(D27:D29)</f>
        <v>17</v>
      </c>
      <c r="E26" s="175">
        <f t="shared" si="2"/>
        <v>0</v>
      </c>
      <c r="F26" s="175">
        <f t="shared" si="2"/>
        <v>15</v>
      </c>
      <c r="G26" s="175">
        <f t="shared" si="2"/>
        <v>60</v>
      </c>
      <c r="H26" s="175">
        <f t="shared" si="2"/>
        <v>105</v>
      </c>
      <c r="I26" s="175">
        <f t="shared" si="2"/>
        <v>0</v>
      </c>
      <c r="J26" s="175">
        <f t="shared" si="2"/>
        <v>0</v>
      </c>
      <c r="K26" s="175">
        <f t="shared" si="2"/>
        <v>0</v>
      </c>
      <c r="L26" s="175">
        <f t="shared" si="2"/>
        <v>0</v>
      </c>
      <c r="M26" s="175">
        <f t="shared" si="2"/>
        <v>0</v>
      </c>
      <c r="N26" s="175">
        <f t="shared" si="2"/>
        <v>15</v>
      </c>
      <c r="O26" s="175">
        <f t="shared" si="2"/>
        <v>30</v>
      </c>
      <c r="P26" s="175">
        <f t="shared" si="2"/>
        <v>45</v>
      </c>
      <c r="Q26" s="175">
        <f t="shared" si="2"/>
        <v>90</v>
      </c>
      <c r="R26" s="175">
        <f t="shared" si="2"/>
        <v>5</v>
      </c>
      <c r="S26" s="175">
        <f t="shared" si="2"/>
        <v>0</v>
      </c>
      <c r="T26" s="175">
        <f t="shared" si="2"/>
        <v>30</v>
      </c>
      <c r="U26" s="175">
        <f t="shared" si="2"/>
        <v>30</v>
      </c>
      <c r="V26" s="175">
        <f t="shared" si="2"/>
        <v>60</v>
      </c>
      <c r="W26" s="175">
        <f t="shared" si="2"/>
        <v>4</v>
      </c>
      <c r="X26" s="175">
        <f t="shared" si="2"/>
        <v>0</v>
      </c>
      <c r="Y26" s="175">
        <f t="shared" si="2"/>
        <v>0</v>
      </c>
      <c r="Z26" s="175">
        <f t="shared" si="2"/>
        <v>30</v>
      </c>
      <c r="AA26" s="175">
        <f t="shared" si="2"/>
        <v>30</v>
      </c>
      <c r="AB26" s="175">
        <f t="shared" si="2"/>
        <v>8</v>
      </c>
    </row>
    <row r="27" spans="1:28" ht="18" customHeight="1" thickTop="1">
      <c r="A27" s="183">
        <v>20</v>
      </c>
      <c r="B27" s="72" t="s">
        <v>14</v>
      </c>
      <c r="C27" s="187">
        <v>60</v>
      </c>
      <c r="D27" s="2">
        <v>4</v>
      </c>
      <c r="E27" s="7" t="s">
        <v>12</v>
      </c>
      <c r="F27" s="8"/>
      <c r="G27" s="3">
        <v>60</v>
      </c>
      <c r="H27" s="8"/>
      <c r="I27" s="11"/>
      <c r="J27" s="18"/>
      <c r="K27" s="18"/>
      <c r="L27" s="12"/>
      <c r="M27" s="13"/>
      <c r="N27" s="34"/>
      <c r="O27" s="31">
        <v>30</v>
      </c>
      <c r="P27" s="31"/>
      <c r="Q27" s="32">
        <v>30</v>
      </c>
      <c r="R27" s="30">
        <v>2</v>
      </c>
      <c r="S27" s="47"/>
      <c r="T27" s="36">
        <v>30</v>
      </c>
      <c r="U27" s="36"/>
      <c r="V27" s="37">
        <v>30</v>
      </c>
      <c r="W27" s="38">
        <v>2</v>
      </c>
      <c r="X27" s="56"/>
      <c r="Y27" s="57"/>
      <c r="Z27" s="57"/>
      <c r="AA27" s="58"/>
      <c r="AB27" s="59"/>
    </row>
    <row r="28" spans="1:28" ht="18" customHeight="1">
      <c r="A28" s="183">
        <v>21</v>
      </c>
      <c r="B28" s="193" t="s">
        <v>22</v>
      </c>
      <c r="C28" s="194">
        <v>75</v>
      </c>
      <c r="D28" s="195">
        <v>11</v>
      </c>
      <c r="E28" s="196" t="s">
        <v>12</v>
      </c>
      <c r="F28" s="195"/>
      <c r="G28" s="196"/>
      <c r="H28" s="195">
        <v>75</v>
      </c>
      <c r="I28" s="170"/>
      <c r="J28" s="171"/>
      <c r="K28" s="171"/>
      <c r="L28" s="172"/>
      <c r="M28" s="197"/>
      <c r="N28" s="198"/>
      <c r="O28" s="173"/>
      <c r="P28" s="173">
        <v>15</v>
      </c>
      <c r="Q28" s="174">
        <v>15</v>
      </c>
      <c r="R28" s="199">
        <v>1</v>
      </c>
      <c r="S28" s="255"/>
      <c r="T28" s="256"/>
      <c r="U28" s="256">
        <v>30</v>
      </c>
      <c r="V28" s="257">
        <v>30</v>
      </c>
      <c r="W28" s="258">
        <v>2</v>
      </c>
      <c r="X28" s="259"/>
      <c r="Y28" s="260"/>
      <c r="Z28" s="260">
        <v>30</v>
      </c>
      <c r="AA28" s="261">
        <v>30</v>
      </c>
      <c r="AB28" s="262">
        <v>8</v>
      </c>
    </row>
    <row r="29" spans="1:28" ht="18" customHeight="1" thickBot="1">
      <c r="A29" s="183">
        <v>22</v>
      </c>
      <c r="B29" s="73" t="s">
        <v>38</v>
      </c>
      <c r="C29" s="186">
        <v>45</v>
      </c>
      <c r="D29" s="5">
        <v>2</v>
      </c>
      <c r="E29" s="4" t="s">
        <v>12</v>
      </c>
      <c r="F29" s="5">
        <v>15</v>
      </c>
      <c r="G29" s="6"/>
      <c r="H29" s="5">
        <v>30</v>
      </c>
      <c r="I29" s="14"/>
      <c r="J29" s="15"/>
      <c r="K29" s="15"/>
      <c r="L29" s="16"/>
      <c r="M29" s="17"/>
      <c r="N29" s="33">
        <v>15</v>
      </c>
      <c r="O29" s="27"/>
      <c r="P29" s="27">
        <v>30</v>
      </c>
      <c r="Q29" s="28">
        <v>45</v>
      </c>
      <c r="R29" s="29">
        <v>2</v>
      </c>
      <c r="S29" s="46"/>
      <c r="T29" s="43"/>
      <c r="U29" s="43"/>
      <c r="V29" s="44"/>
      <c r="W29" s="45"/>
      <c r="X29" s="56"/>
      <c r="Y29" s="57"/>
      <c r="Z29" s="57"/>
      <c r="AA29" s="58"/>
      <c r="AB29" s="59"/>
    </row>
    <row r="30" spans="1:28" s="201" customFormat="1" ht="39" customHeight="1" thickTop="1" thickBot="1">
      <c r="A30" s="200" t="s">
        <v>62</v>
      </c>
      <c r="B30" s="265" t="s">
        <v>77</v>
      </c>
      <c r="C30" s="190">
        <f t="shared" ref="C30:AB30" si="3">SUM(C31:C36)</f>
        <v>330</v>
      </c>
      <c r="D30" s="190">
        <f t="shared" si="3"/>
        <v>24</v>
      </c>
      <c r="E30" s="190">
        <f t="shared" si="3"/>
        <v>0</v>
      </c>
      <c r="F30" s="190">
        <f t="shared" si="3"/>
        <v>0</v>
      </c>
      <c r="G30" s="190">
        <f t="shared" si="3"/>
        <v>90</v>
      </c>
      <c r="H30" s="190">
        <f t="shared" si="3"/>
        <v>240</v>
      </c>
      <c r="I30" s="190">
        <f t="shared" si="3"/>
        <v>0</v>
      </c>
      <c r="J30" s="190">
        <f t="shared" si="3"/>
        <v>0</v>
      </c>
      <c r="K30" s="190">
        <f t="shared" si="3"/>
        <v>0</v>
      </c>
      <c r="L30" s="190">
        <f t="shared" si="3"/>
        <v>0</v>
      </c>
      <c r="M30" s="190">
        <f t="shared" si="3"/>
        <v>0</v>
      </c>
      <c r="N30" s="190">
        <f t="shared" si="3"/>
        <v>0</v>
      </c>
      <c r="O30" s="190">
        <f t="shared" si="3"/>
        <v>0</v>
      </c>
      <c r="P30" s="190">
        <f t="shared" si="3"/>
        <v>0</v>
      </c>
      <c r="Q30" s="190">
        <f t="shared" si="3"/>
        <v>0</v>
      </c>
      <c r="R30" s="190">
        <f t="shared" si="3"/>
        <v>0</v>
      </c>
      <c r="S30" s="190">
        <f t="shared" si="3"/>
        <v>0</v>
      </c>
      <c r="T30" s="190">
        <f t="shared" si="3"/>
        <v>45</v>
      </c>
      <c r="U30" s="190">
        <f t="shared" si="3"/>
        <v>120</v>
      </c>
      <c r="V30" s="190">
        <f t="shared" si="3"/>
        <v>165</v>
      </c>
      <c r="W30" s="190">
        <f t="shared" si="3"/>
        <v>12</v>
      </c>
      <c r="X30" s="190">
        <f t="shared" si="3"/>
        <v>0</v>
      </c>
      <c r="Y30" s="190">
        <f t="shared" si="3"/>
        <v>45</v>
      </c>
      <c r="Z30" s="190">
        <f t="shared" si="3"/>
        <v>120</v>
      </c>
      <c r="AA30" s="190">
        <f t="shared" si="3"/>
        <v>165</v>
      </c>
      <c r="AB30" s="190">
        <f t="shared" si="3"/>
        <v>12</v>
      </c>
    </row>
    <row r="31" spans="1:28" ht="15.75" customHeight="1" thickTop="1">
      <c r="A31" s="183">
        <v>23</v>
      </c>
      <c r="B31" s="192" t="s">
        <v>45</v>
      </c>
      <c r="C31" s="188">
        <v>45</v>
      </c>
      <c r="D31" s="80">
        <v>4</v>
      </c>
      <c r="E31" s="277" t="s">
        <v>12</v>
      </c>
      <c r="F31" s="275"/>
      <c r="G31" s="263">
        <v>15</v>
      </c>
      <c r="H31" s="80">
        <v>30</v>
      </c>
      <c r="I31" s="81"/>
      <c r="J31" s="82"/>
      <c r="K31" s="82"/>
      <c r="L31" s="83"/>
      <c r="M31" s="84"/>
      <c r="N31" s="85"/>
      <c r="O31" s="86"/>
      <c r="P31" s="86"/>
      <c r="Q31" s="87"/>
      <c r="R31" s="88"/>
      <c r="S31" s="89"/>
      <c r="T31" s="272">
        <v>15</v>
      </c>
      <c r="U31" s="90">
        <v>30</v>
      </c>
      <c r="V31" s="91">
        <v>45</v>
      </c>
      <c r="W31" s="92">
        <v>4</v>
      </c>
      <c r="X31" s="93"/>
      <c r="Y31" s="94"/>
      <c r="Z31" s="94"/>
      <c r="AA31" s="95"/>
      <c r="AB31" s="96"/>
    </row>
    <row r="32" spans="1:28" ht="15.75" customHeight="1">
      <c r="A32" s="183">
        <v>24</v>
      </c>
      <c r="B32" s="192" t="s">
        <v>46</v>
      </c>
      <c r="C32" s="188">
        <v>60</v>
      </c>
      <c r="D32" s="97">
        <v>4</v>
      </c>
      <c r="E32" s="97" t="s">
        <v>12</v>
      </c>
      <c r="F32" s="276"/>
      <c r="G32" s="263">
        <v>15</v>
      </c>
      <c r="H32" s="80">
        <v>45</v>
      </c>
      <c r="I32" s="98"/>
      <c r="J32" s="99"/>
      <c r="K32" s="99"/>
      <c r="L32" s="100"/>
      <c r="M32" s="101"/>
      <c r="N32" s="102"/>
      <c r="O32" s="103"/>
      <c r="P32" s="103"/>
      <c r="Q32" s="104"/>
      <c r="R32" s="105"/>
      <c r="S32" s="106"/>
      <c r="T32" s="272">
        <v>15</v>
      </c>
      <c r="U32" s="90">
        <v>45</v>
      </c>
      <c r="V32" s="91">
        <v>60</v>
      </c>
      <c r="W32" s="107">
        <v>4</v>
      </c>
      <c r="X32" s="108"/>
      <c r="Y32" s="109"/>
      <c r="Z32" s="109"/>
      <c r="AA32" s="110"/>
      <c r="AB32" s="111"/>
    </row>
    <row r="33" spans="1:28" ht="15.75" customHeight="1">
      <c r="A33" s="183">
        <v>25</v>
      </c>
      <c r="B33" s="192" t="s">
        <v>47</v>
      </c>
      <c r="C33" s="188">
        <v>60</v>
      </c>
      <c r="D33" s="97">
        <v>4</v>
      </c>
      <c r="E33" s="97" t="s">
        <v>12</v>
      </c>
      <c r="F33" s="276"/>
      <c r="G33" s="263">
        <v>15</v>
      </c>
      <c r="H33" s="80">
        <v>45</v>
      </c>
      <c r="I33" s="112"/>
      <c r="J33" s="113"/>
      <c r="K33" s="113"/>
      <c r="L33" s="114"/>
      <c r="M33" s="115"/>
      <c r="N33" s="116"/>
      <c r="O33" s="117"/>
      <c r="P33" s="117"/>
      <c r="Q33" s="118"/>
      <c r="R33" s="119"/>
      <c r="S33" s="120"/>
      <c r="T33" s="272">
        <v>15</v>
      </c>
      <c r="U33" s="90">
        <v>45</v>
      </c>
      <c r="V33" s="91">
        <v>60</v>
      </c>
      <c r="W33" s="123">
        <v>4</v>
      </c>
      <c r="X33" s="124"/>
      <c r="Y33" s="125"/>
      <c r="Z33" s="125"/>
      <c r="AA33" s="126"/>
      <c r="AB33" s="127"/>
    </row>
    <row r="34" spans="1:28" ht="15.75" customHeight="1">
      <c r="A34" s="183">
        <v>26</v>
      </c>
      <c r="B34" s="192" t="s">
        <v>48</v>
      </c>
      <c r="C34" s="188">
        <v>45</v>
      </c>
      <c r="D34" s="97">
        <v>4</v>
      </c>
      <c r="E34" s="97" t="s">
        <v>12</v>
      </c>
      <c r="F34" s="276"/>
      <c r="G34" s="263">
        <v>15</v>
      </c>
      <c r="H34" s="80">
        <v>30</v>
      </c>
      <c r="I34" s="112"/>
      <c r="J34" s="113"/>
      <c r="K34" s="113"/>
      <c r="L34" s="114"/>
      <c r="M34" s="115"/>
      <c r="N34" s="116"/>
      <c r="O34" s="117"/>
      <c r="P34" s="117"/>
      <c r="Q34" s="118"/>
      <c r="R34" s="119"/>
      <c r="S34" s="120"/>
      <c r="T34" s="121"/>
      <c r="U34" s="121"/>
      <c r="V34" s="122"/>
      <c r="W34" s="123"/>
      <c r="X34" s="124"/>
      <c r="Y34" s="273">
        <v>15</v>
      </c>
      <c r="Z34" s="125">
        <v>30</v>
      </c>
      <c r="AA34" s="126">
        <v>45</v>
      </c>
      <c r="AB34" s="127">
        <v>4</v>
      </c>
    </row>
    <row r="35" spans="1:28" ht="15.75" customHeight="1">
      <c r="A35" s="183">
        <v>27</v>
      </c>
      <c r="B35" s="192" t="s">
        <v>49</v>
      </c>
      <c r="C35" s="188">
        <v>60</v>
      </c>
      <c r="D35" s="97">
        <v>4</v>
      </c>
      <c r="E35" s="97" t="s">
        <v>12</v>
      </c>
      <c r="F35" s="132"/>
      <c r="G35" s="264">
        <v>15</v>
      </c>
      <c r="H35" s="80">
        <v>45</v>
      </c>
      <c r="I35" s="139"/>
      <c r="J35" s="140"/>
      <c r="K35" s="140"/>
      <c r="L35" s="141"/>
      <c r="M35" s="142"/>
      <c r="N35" s="147"/>
      <c r="O35" s="148"/>
      <c r="P35" s="148"/>
      <c r="Q35" s="149"/>
      <c r="R35" s="150"/>
      <c r="S35" s="133"/>
      <c r="T35" s="134"/>
      <c r="U35" s="134"/>
      <c r="V35" s="135"/>
      <c r="W35" s="136"/>
      <c r="X35" s="155"/>
      <c r="Y35" s="273">
        <v>15</v>
      </c>
      <c r="Z35" s="125">
        <v>45</v>
      </c>
      <c r="AA35" s="126">
        <v>60</v>
      </c>
      <c r="AB35" s="156">
        <v>4</v>
      </c>
    </row>
    <row r="36" spans="1:28" ht="15.75" customHeight="1" thickBot="1">
      <c r="A36" s="183">
        <v>28</v>
      </c>
      <c r="B36" s="192" t="s">
        <v>50</v>
      </c>
      <c r="C36" s="188">
        <v>60</v>
      </c>
      <c r="D36" s="97">
        <v>4</v>
      </c>
      <c r="E36" s="278" t="s">
        <v>12</v>
      </c>
      <c r="F36" s="132"/>
      <c r="G36" s="264">
        <v>15</v>
      </c>
      <c r="H36" s="80">
        <v>45</v>
      </c>
      <c r="I36" s="143"/>
      <c r="J36" s="144"/>
      <c r="K36" s="144"/>
      <c r="L36" s="145"/>
      <c r="M36" s="146"/>
      <c r="N36" s="151"/>
      <c r="O36" s="152"/>
      <c r="P36" s="152"/>
      <c r="Q36" s="153"/>
      <c r="R36" s="154"/>
      <c r="S36" s="133"/>
      <c r="T36" s="134"/>
      <c r="U36" s="134"/>
      <c r="V36" s="135"/>
      <c r="W36" s="136"/>
      <c r="X36" s="137"/>
      <c r="Y36" s="273">
        <v>15</v>
      </c>
      <c r="Z36" s="125">
        <v>45</v>
      </c>
      <c r="AA36" s="126">
        <v>60</v>
      </c>
      <c r="AB36" s="138">
        <v>4</v>
      </c>
    </row>
    <row r="37" spans="1:28" s="10" customFormat="1" ht="45" hidden="1" customHeight="1" thickBot="1">
      <c r="A37" s="129"/>
      <c r="B37" s="130" t="s">
        <v>39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</row>
    <row r="38" spans="1:28" ht="22.5" customHeight="1" thickTop="1" thickBot="1">
      <c r="A38" s="190"/>
      <c r="B38" s="274" t="s">
        <v>69</v>
      </c>
      <c r="C38" s="65">
        <f>SUM(C5,C10,C26,C30)</f>
        <v>1380</v>
      </c>
      <c r="D38" s="65">
        <f t="shared" ref="D38:AB38" si="4">SUM(D5,D10,D26,D30)</f>
        <v>102</v>
      </c>
      <c r="E38" s="65"/>
      <c r="F38" s="65">
        <f t="shared" si="4"/>
        <v>315</v>
      </c>
      <c r="G38" s="65">
        <f t="shared" si="4"/>
        <v>360</v>
      </c>
      <c r="H38" s="65">
        <f t="shared" si="4"/>
        <v>705</v>
      </c>
      <c r="I38" s="65">
        <f t="shared" si="4"/>
        <v>120</v>
      </c>
      <c r="J38" s="65">
        <f t="shared" si="4"/>
        <v>135</v>
      </c>
      <c r="K38" s="65">
        <f t="shared" si="4"/>
        <v>120</v>
      </c>
      <c r="L38" s="65">
        <f t="shared" si="4"/>
        <v>375</v>
      </c>
      <c r="M38" s="65">
        <f t="shared" si="4"/>
        <v>30</v>
      </c>
      <c r="N38" s="65">
        <f t="shared" si="4"/>
        <v>105</v>
      </c>
      <c r="O38" s="65">
        <f t="shared" si="4"/>
        <v>75</v>
      </c>
      <c r="P38" s="65">
        <f t="shared" si="4"/>
        <v>135</v>
      </c>
      <c r="Q38" s="65">
        <f t="shared" si="4"/>
        <v>315</v>
      </c>
      <c r="R38" s="65">
        <f t="shared" si="4"/>
        <v>18</v>
      </c>
      <c r="S38" s="65">
        <f t="shared" si="4"/>
        <v>45</v>
      </c>
      <c r="T38" s="65">
        <f t="shared" si="4"/>
        <v>90</v>
      </c>
      <c r="U38" s="65">
        <f t="shared" si="4"/>
        <v>210</v>
      </c>
      <c r="V38" s="65">
        <f t="shared" si="4"/>
        <v>345</v>
      </c>
      <c r="W38" s="65">
        <f t="shared" si="4"/>
        <v>24</v>
      </c>
      <c r="X38" s="65">
        <f t="shared" si="4"/>
        <v>45</v>
      </c>
      <c r="Y38" s="65">
        <f t="shared" si="4"/>
        <v>60</v>
      </c>
      <c r="Z38" s="65">
        <f t="shared" si="4"/>
        <v>240</v>
      </c>
      <c r="AA38" s="65">
        <f t="shared" si="4"/>
        <v>345</v>
      </c>
      <c r="AB38" s="65">
        <f t="shared" si="4"/>
        <v>30</v>
      </c>
    </row>
    <row r="39" spans="1:28" ht="22.5" customHeight="1" thickTop="1" thickBot="1">
      <c r="A39" s="190" t="s">
        <v>67</v>
      </c>
      <c r="B39" s="67" t="s">
        <v>44</v>
      </c>
      <c r="C39" s="65">
        <v>480</v>
      </c>
      <c r="D39" s="176">
        <v>18</v>
      </c>
      <c r="E39" s="65" t="s">
        <v>12</v>
      </c>
      <c r="F39" s="176"/>
      <c r="G39" s="177"/>
      <c r="H39" s="65"/>
      <c r="I39" s="178"/>
      <c r="J39" s="179"/>
      <c r="K39" s="179"/>
      <c r="L39" s="180"/>
      <c r="M39" s="65"/>
      <c r="N39" s="308" t="s">
        <v>17</v>
      </c>
      <c r="O39" s="309"/>
      <c r="P39" s="309"/>
      <c r="Q39" s="310"/>
      <c r="R39" s="181">
        <v>12</v>
      </c>
      <c r="S39" s="308" t="s">
        <v>16</v>
      </c>
      <c r="T39" s="309"/>
      <c r="U39" s="309"/>
      <c r="V39" s="310"/>
      <c r="W39" s="65">
        <v>6</v>
      </c>
      <c r="X39" s="308"/>
      <c r="Y39" s="309"/>
      <c r="Z39" s="309"/>
      <c r="AA39" s="310"/>
      <c r="AB39" s="181"/>
    </row>
    <row r="40" spans="1:28" ht="22.5" customHeight="1" thickTop="1" thickBot="1">
      <c r="A40" s="190" t="s">
        <v>75</v>
      </c>
      <c r="B40" s="67" t="s">
        <v>76</v>
      </c>
      <c r="C40" s="65">
        <v>4</v>
      </c>
      <c r="D40" s="176">
        <v>0</v>
      </c>
      <c r="E40" s="65" t="s">
        <v>12</v>
      </c>
      <c r="F40" s="176"/>
      <c r="G40" s="177"/>
      <c r="H40" s="65"/>
      <c r="I40" s="176"/>
      <c r="J40" s="176"/>
      <c r="K40" s="176"/>
      <c r="L40" s="176"/>
      <c r="M40" s="65"/>
      <c r="N40" s="177"/>
      <c r="O40" s="176"/>
      <c r="P40" s="176"/>
      <c r="Q40" s="181"/>
      <c r="R40" s="181"/>
      <c r="S40" s="177"/>
      <c r="T40" s="176"/>
      <c r="U40" s="176"/>
      <c r="V40" s="181"/>
      <c r="W40" s="65"/>
      <c r="X40" s="177"/>
      <c r="Y40" s="176"/>
      <c r="Z40" s="176"/>
      <c r="AA40" s="181"/>
      <c r="AB40" s="181"/>
    </row>
    <row r="41" spans="1:28" ht="22.5" customHeight="1" thickTop="1" thickBot="1">
      <c r="A41" s="60"/>
      <c r="B41" s="66" t="s">
        <v>15</v>
      </c>
      <c r="C41" s="65">
        <f>SUM(C5,C10,C26,C30,,C39,C40)</f>
        <v>1864</v>
      </c>
      <c r="D41" s="65">
        <f>SUM(D5,D10,D26,D30,,D39)</f>
        <v>120</v>
      </c>
      <c r="E41" s="65"/>
      <c r="F41" s="65">
        <f t="shared" ref="F41:AB41" si="5">SUM(F5,F10,F26,F30,,F39)</f>
        <v>315</v>
      </c>
      <c r="G41" s="65">
        <f t="shared" si="5"/>
        <v>360</v>
      </c>
      <c r="H41" s="65">
        <f t="shared" si="5"/>
        <v>705</v>
      </c>
      <c r="I41" s="65">
        <f t="shared" si="5"/>
        <v>120</v>
      </c>
      <c r="J41" s="65">
        <f t="shared" si="5"/>
        <v>135</v>
      </c>
      <c r="K41" s="65">
        <f t="shared" si="5"/>
        <v>120</v>
      </c>
      <c r="L41" s="65">
        <f t="shared" si="5"/>
        <v>375</v>
      </c>
      <c r="M41" s="65">
        <f t="shared" si="5"/>
        <v>30</v>
      </c>
      <c r="N41" s="65">
        <f t="shared" si="5"/>
        <v>105</v>
      </c>
      <c r="O41" s="65">
        <f t="shared" si="5"/>
        <v>75</v>
      </c>
      <c r="P41" s="65">
        <f t="shared" si="5"/>
        <v>135</v>
      </c>
      <c r="Q41" s="65">
        <f t="shared" si="5"/>
        <v>315</v>
      </c>
      <c r="R41" s="65">
        <f t="shared" si="5"/>
        <v>30</v>
      </c>
      <c r="S41" s="65">
        <f t="shared" si="5"/>
        <v>45</v>
      </c>
      <c r="T41" s="65">
        <f t="shared" si="5"/>
        <v>90</v>
      </c>
      <c r="U41" s="65">
        <f t="shared" si="5"/>
        <v>210</v>
      </c>
      <c r="V41" s="65">
        <f t="shared" si="5"/>
        <v>345</v>
      </c>
      <c r="W41" s="65">
        <f t="shared" si="5"/>
        <v>30</v>
      </c>
      <c r="X41" s="65">
        <f t="shared" si="5"/>
        <v>45</v>
      </c>
      <c r="Y41" s="65">
        <f t="shared" si="5"/>
        <v>60</v>
      </c>
      <c r="Z41" s="65">
        <f t="shared" si="5"/>
        <v>240</v>
      </c>
      <c r="AA41" s="65">
        <f t="shared" si="5"/>
        <v>345</v>
      </c>
      <c r="AB41" s="65">
        <f t="shared" si="5"/>
        <v>30</v>
      </c>
    </row>
    <row r="42" spans="1:28" ht="16.5" thickTop="1" thickBot="1">
      <c r="A42" s="191"/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</row>
    <row r="43" spans="1:28" ht="37.5" customHeight="1" thickTop="1" thickBot="1">
      <c r="A43" s="190" t="s">
        <v>62</v>
      </c>
      <c r="B43" s="303" t="s">
        <v>77</v>
      </c>
      <c r="C43" s="303"/>
      <c r="D43" s="303"/>
      <c r="E43" s="303"/>
      <c r="F43" s="303"/>
      <c r="G43" s="303"/>
      <c r="H43" s="303"/>
      <c r="I43" s="304" t="s">
        <v>73</v>
      </c>
      <c r="J43" s="305"/>
      <c r="K43" s="305"/>
      <c r="L43" s="305"/>
      <c r="M43" s="305"/>
      <c r="N43" s="305"/>
      <c r="O43" s="305"/>
      <c r="P43" s="305"/>
      <c r="Q43" s="305"/>
      <c r="R43" s="306"/>
      <c r="S43" s="307" t="s">
        <v>74</v>
      </c>
      <c r="T43" s="307"/>
      <c r="U43" s="307"/>
      <c r="V43" s="307"/>
      <c r="W43" s="307"/>
      <c r="X43" s="307"/>
      <c r="Y43" s="307"/>
      <c r="Z43" s="307"/>
      <c r="AA43" s="307"/>
      <c r="AB43" s="307"/>
    </row>
    <row r="44" spans="1:28" ht="16.5" thickTop="1" thickBot="1">
      <c r="A44" s="279">
        <v>23</v>
      </c>
      <c r="B44" s="300" t="s">
        <v>45</v>
      </c>
      <c r="C44" s="301"/>
      <c r="D44" s="301"/>
      <c r="E44" s="301"/>
      <c r="F44" s="301"/>
      <c r="G44" s="301"/>
      <c r="H44" s="302"/>
      <c r="I44" s="297" t="s">
        <v>52</v>
      </c>
      <c r="J44" s="298"/>
      <c r="K44" s="298"/>
      <c r="L44" s="298"/>
      <c r="M44" s="298"/>
      <c r="N44" s="298"/>
      <c r="O44" s="298"/>
      <c r="P44" s="298"/>
      <c r="Q44" s="298"/>
      <c r="R44" s="299"/>
      <c r="S44" s="297" t="s">
        <v>70</v>
      </c>
      <c r="T44" s="298"/>
      <c r="U44" s="298"/>
      <c r="V44" s="298"/>
      <c r="W44" s="298"/>
      <c r="X44" s="298"/>
      <c r="Y44" s="298"/>
      <c r="Z44" s="298"/>
      <c r="AA44" s="298"/>
      <c r="AB44" s="299"/>
    </row>
    <row r="45" spans="1:28" ht="16" thickTop="1">
      <c r="A45" s="185">
        <v>24</v>
      </c>
      <c r="B45" s="282" t="s">
        <v>46</v>
      </c>
      <c r="C45" s="283"/>
      <c r="D45" s="283"/>
      <c r="E45" s="283"/>
      <c r="F45" s="283"/>
      <c r="G45" s="283"/>
      <c r="H45" s="284"/>
      <c r="I45" s="285" t="s">
        <v>59</v>
      </c>
      <c r="J45" s="286"/>
      <c r="K45" s="286"/>
      <c r="L45" s="286"/>
      <c r="M45" s="286"/>
      <c r="N45" s="286"/>
      <c r="O45" s="286"/>
      <c r="P45" s="286"/>
      <c r="Q45" s="286"/>
      <c r="R45" s="287"/>
      <c r="S45" s="297" t="s">
        <v>51</v>
      </c>
      <c r="T45" s="298"/>
      <c r="U45" s="298"/>
      <c r="V45" s="298"/>
      <c r="W45" s="298"/>
      <c r="X45" s="298"/>
      <c r="Y45" s="298"/>
      <c r="Z45" s="298"/>
      <c r="AA45" s="298"/>
      <c r="AB45" s="299"/>
    </row>
    <row r="46" spans="1:28">
      <c r="A46" s="185">
        <v>25</v>
      </c>
      <c r="B46" s="282" t="s">
        <v>47</v>
      </c>
      <c r="C46" s="283"/>
      <c r="D46" s="283"/>
      <c r="E46" s="283"/>
      <c r="F46" s="283"/>
      <c r="G46" s="283"/>
      <c r="H46" s="284"/>
      <c r="I46" s="285" t="s">
        <v>54</v>
      </c>
      <c r="J46" s="286"/>
      <c r="K46" s="286"/>
      <c r="L46" s="286"/>
      <c r="M46" s="286"/>
      <c r="N46" s="286"/>
      <c r="O46" s="286"/>
      <c r="P46" s="286"/>
      <c r="Q46" s="286"/>
      <c r="R46" s="287"/>
      <c r="S46" s="285" t="s">
        <v>60</v>
      </c>
      <c r="T46" s="286"/>
      <c r="U46" s="286"/>
      <c r="V46" s="286"/>
      <c r="W46" s="286"/>
      <c r="X46" s="286"/>
      <c r="Y46" s="286"/>
      <c r="Z46" s="286"/>
      <c r="AA46" s="286"/>
      <c r="AB46" s="287"/>
    </row>
    <row r="47" spans="1:28">
      <c r="A47" s="185">
        <v>26</v>
      </c>
      <c r="B47" s="282" t="s">
        <v>48</v>
      </c>
      <c r="C47" s="283"/>
      <c r="D47" s="283"/>
      <c r="E47" s="283"/>
      <c r="F47" s="283"/>
      <c r="G47" s="283"/>
      <c r="H47" s="284"/>
      <c r="I47" s="285" t="s">
        <v>55</v>
      </c>
      <c r="J47" s="286"/>
      <c r="K47" s="286"/>
      <c r="L47" s="286"/>
      <c r="M47" s="286"/>
      <c r="N47" s="286"/>
      <c r="O47" s="286"/>
      <c r="P47" s="286"/>
      <c r="Q47" s="286"/>
      <c r="R47" s="287"/>
      <c r="S47" s="285" t="s">
        <v>72</v>
      </c>
      <c r="T47" s="286"/>
      <c r="U47" s="286"/>
      <c r="V47" s="286"/>
      <c r="W47" s="286"/>
      <c r="X47" s="286"/>
      <c r="Y47" s="286"/>
      <c r="Z47" s="286"/>
      <c r="AA47" s="286"/>
      <c r="AB47" s="287"/>
    </row>
    <row r="48" spans="1:28">
      <c r="A48" s="185">
        <v>27</v>
      </c>
      <c r="B48" s="282" t="s">
        <v>49</v>
      </c>
      <c r="C48" s="283"/>
      <c r="D48" s="283"/>
      <c r="E48" s="283"/>
      <c r="F48" s="283"/>
      <c r="G48" s="283"/>
      <c r="H48" s="284"/>
      <c r="I48" s="285" t="s">
        <v>57</v>
      </c>
      <c r="J48" s="286"/>
      <c r="K48" s="286"/>
      <c r="L48" s="286"/>
      <c r="M48" s="286"/>
      <c r="N48" s="286"/>
      <c r="O48" s="286"/>
      <c r="P48" s="286"/>
      <c r="Q48" s="286"/>
      <c r="R48" s="287"/>
      <c r="S48" s="291" t="s">
        <v>53</v>
      </c>
      <c r="T48" s="292"/>
      <c r="U48" s="292"/>
      <c r="V48" s="292"/>
      <c r="W48" s="292"/>
      <c r="X48" s="292"/>
      <c r="Y48" s="292"/>
      <c r="Z48" s="292"/>
      <c r="AA48" s="292"/>
      <c r="AB48" s="293"/>
    </row>
    <row r="49" spans="1:28" ht="16" thickBot="1">
      <c r="A49" s="280">
        <v>28</v>
      </c>
      <c r="B49" s="294" t="s">
        <v>50</v>
      </c>
      <c r="C49" s="295"/>
      <c r="D49" s="295"/>
      <c r="E49" s="295"/>
      <c r="F49" s="295"/>
      <c r="G49" s="295"/>
      <c r="H49" s="296"/>
      <c r="I49" s="288" t="s">
        <v>58</v>
      </c>
      <c r="J49" s="289"/>
      <c r="K49" s="289"/>
      <c r="L49" s="289"/>
      <c r="M49" s="289"/>
      <c r="N49" s="289"/>
      <c r="O49" s="289"/>
      <c r="P49" s="289"/>
      <c r="Q49" s="289"/>
      <c r="R49" s="290"/>
      <c r="S49" s="288" t="s">
        <v>56</v>
      </c>
      <c r="T49" s="289"/>
      <c r="U49" s="289"/>
      <c r="V49" s="289"/>
      <c r="W49" s="289"/>
      <c r="X49" s="289"/>
      <c r="Y49" s="289"/>
      <c r="Z49" s="289"/>
      <c r="AA49" s="289"/>
      <c r="AB49" s="290"/>
    </row>
    <row r="50" spans="1:28" ht="16" thickTop="1">
      <c r="B50" s="281"/>
      <c r="C50" s="281"/>
      <c r="D50" s="281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81"/>
      <c r="R50" s="281"/>
      <c r="S50" s="281"/>
      <c r="T50" s="281"/>
      <c r="U50" s="281"/>
      <c r="V50" s="281"/>
      <c r="W50" s="281"/>
      <c r="X50" s="281"/>
      <c r="Y50" s="281"/>
      <c r="Z50" s="281"/>
      <c r="AA50" s="281"/>
      <c r="AB50" s="281"/>
    </row>
    <row r="51" spans="1:28">
      <c r="B51" s="281"/>
      <c r="C51" s="281"/>
      <c r="D51" s="281"/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81"/>
      <c r="R51" s="281"/>
      <c r="S51" s="281"/>
      <c r="T51" s="281"/>
      <c r="U51" s="281"/>
      <c r="V51" s="281"/>
      <c r="W51" s="281"/>
      <c r="X51" s="281"/>
      <c r="Y51" s="281"/>
      <c r="Z51" s="281"/>
      <c r="AA51" s="281"/>
      <c r="AB51" s="281"/>
    </row>
    <row r="52" spans="1:28">
      <c r="B52" s="281"/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81"/>
      <c r="R52" s="281"/>
      <c r="S52" s="281"/>
      <c r="T52" s="281"/>
      <c r="U52" s="281"/>
      <c r="V52" s="281"/>
      <c r="W52" s="281"/>
      <c r="X52" s="281"/>
      <c r="Y52" s="281"/>
      <c r="Z52" s="281"/>
      <c r="AA52" s="281"/>
      <c r="AB52" s="281"/>
    </row>
    <row r="53" spans="1:28">
      <c r="B53" s="281"/>
      <c r="C53" s="281"/>
      <c r="D53" s="281"/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81"/>
      <c r="Y53" s="281"/>
      <c r="Z53" s="281"/>
      <c r="AA53" s="281"/>
      <c r="AB53" s="281"/>
    </row>
  </sheetData>
  <mergeCells count="51">
    <mergeCell ref="E2:E4"/>
    <mergeCell ref="A1:E1"/>
    <mergeCell ref="I2:R2"/>
    <mergeCell ref="S2:AB2"/>
    <mergeCell ref="H2:H4"/>
    <mergeCell ref="A2:A4"/>
    <mergeCell ref="B2:B4"/>
    <mergeCell ref="C2:C4"/>
    <mergeCell ref="D2:D4"/>
    <mergeCell ref="F2:F4"/>
    <mergeCell ref="I3:M3"/>
    <mergeCell ref="N3:R3"/>
    <mergeCell ref="S3:W3"/>
    <mergeCell ref="X3:AB3"/>
    <mergeCell ref="G2:G4"/>
    <mergeCell ref="B43:H43"/>
    <mergeCell ref="I43:R43"/>
    <mergeCell ref="S43:AB43"/>
    <mergeCell ref="X39:AA39"/>
    <mergeCell ref="S39:V39"/>
    <mergeCell ref="N39:Q39"/>
    <mergeCell ref="S44:AB44"/>
    <mergeCell ref="B44:H44"/>
    <mergeCell ref="B45:H45"/>
    <mergeCell ref="I44:R44"/>
    <mergeCell ref="S45:AB45"/>
    <mergeCell ref="B46:H46"/>
    <mergeCell ref="I45:R45"/>
    <mergeCell ref="S46:AB46"/>
    <mergeCell ref="B47:H47"/>
    <mergeCell ref="I49:R49"/>
    <mergeCell ref="I48:R48"/>
    <mergeCell ref="B48:H48"/>
    <mergeCell ref="I46:R46"/>
    <mergeCell ref="S48:AB48"/>
    <mergeCell ref="B49:H49"/>
    <mergeCell ref="I47:R47"/>
    <mergeCell ref="S49:AB49"/>
    <mergeCell ref="S47:AB47"/>
    <mergeCell ref="B50:H50"/>
    <mergeCell ref="I50:R50"/>
    <mergeCell ref="S50:AB50"/>
    <mergeCell ref="B51:H51"/>
    <mergeCell ref="I51:R51"/>
    <mergeCell ref="S51:AB51"/>
    <mergeCell ref="B52:H52"/>
    <mergeCell ref="I52:R52"/>
    <mergeCell ref="S52:AB52"/>
    <mergeCell ref="B53:H53"/>
    <mergeCell ref="I53:R53"/>
    <mergeCell ref="S53:AB53"/>
  </mergeCells>
  <phoneticPr fontId="0" type="noConversion"/>
  <pageMargins left="0.39370078740157483" right="0.39370078740157483" top="0.39370078740157483" bottom="0.39370078740157483" header="0" footer="0"/>
  <pageSetup paperSize="9" scale="60" orientation="landscape" r:id="rId1"/>
  <ignoredErrors>
    <ignoredError sqref="C5:Y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Stacjonarne</vt:lpstr>
      <vt:lpstr>Arkusz4</vt:lpstr>
      <vt:lpstr>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2024-06-18T19:02:44Z</cp:lastPrinted>
  <dcterms:created xsi:type="dcterms:W3CDTF">2015-07-11T13:27:09Z</dcterms:created>
  <dcterms:modified xsi:type="dcterms:W3CDTF">2024-12-20T11:46:54Z</dcterms:modified>
</cp:coreProperties>
</file>