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wy folder (2)\"/>
    </mc:Choice>
  </mc:AlternateContent>
  <xr:revisionPtr revIDLastSave="0" documentId="13_ncr:1_{FB66178B-EA8D-44A4-8D1B-C424E20A125E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Arkusz4" sheetId="4" state="hidden" r:id="rId1"/>
    <sheet name="Niestacjonarne" sheetId="12" r:id="rId2"/>
  </sheets>
  <definedNames>
    <definedName name="_xlnm.Print_Area" localSheetId="1">Niestacjonarne!$A$1:$AL$66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2" l="1"/>
  <c r="C53" i="12" l="1"/>
  <c r="C52" i="12"/>
  <c r="C51" i="12"/>
  <c r="C50" i="12"/>
  <c r="C49" i="12"/>
  <c r="C48" i="12"/>
  <c r="C47" i="12"/>
  <c r="AO46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5" i="12"/>
  <c r="C44" i="12"/>
  <c r="C43" i="12"/>
  <c r="C42" i="12"/>
  <c r="C41" i="12"/>
  <c r="C40" i="12"/>
  <c r="C39" i="12"/>
  <c r="AL37" i="12"/>
  <c r="AK37" i="12"/>
  <c r="AJ37" i="12"/>
  <c r="AI37" i="12"/>
  <c r="AH37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D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AO5" i="12"/>
  <c r="AN5" i="12"/>
  <c r="AM5" i="12"/>
  <c r="AL5" i="12"/>
  <c r="AK5" i="12"/>
  <c r="AK54" i="12" s="1"/>
  <c r="AJ5" i="12"/>
  <c r="AJ54" i="12" s="1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J54" i="12" s="1"/>
  <c r="I5" i="12"/>
  <c r="H5" i="12"/>
  <c r="G5" i="12"/>
  <c r="F5" i="12"/>
  <c r="F54" i="12" s="1"/>
  <c r="E5" i="12"/>
  <c r="D5" i="12"/>
  <c r="I54" i="12" l="1"/>
  <c r="O54" i="12"/>
  <c r="W54" i="12"/>
  <c r="AE54" i="12"/>
  <c r="G54" i="12"/>
  <c r="H54" i="12"/>
  <c r="R57" i="12"/>
  <c r="R54" i="12"/>
  <c r="Z57" i="12"/>
  <c r="Z54" i="12"/>
  <c r="AH57" i="12"/>
  <c r="AH54" i="12"/>
  <c r="Y57" i="12"/>
  <c r="Y54" i="12"/>
  <c r="K54" i="12"/>
  <c r="S54" i="12"/>
  <c r="AA54" i="12"/>
  <c r="AI54" i="12"/>
  <c r="AG57" i="12"/>
  <c r="AG54" i="12"/>
  <c r="D57" i="12"/>
  <c r="D54" i="12"/>
  <c r="L57" i="12"/>
  <c r="L54" i="12"/>
  <c r="T57" i="12"/>
  <c r="T54" i="12"/>
  <c r="AB57" i="12"/>
  <c r="AB54" i="12"/>
  <c r="AC57" i="12"/>
  <c r="AC54" i="12"/>
  <c r="N57" i="12"/>
  <c r="N54" i="12"/>
  <c r="V57" i="12"/>
  <c r="V54" i="12"/>
  <c r="AD57" i="12"/>
  <c r="AD54" i="12"/>
  <c r="AL57" i="12"/>
  <c r="AL54" i="12"/>
  <c r="M57" i="12"/>
  <c r="M54" i="12"/>
  <c r="Q57" i="12"/>
  <c r="Q54" i="12"/>
  <c r="U57" i="12"/>
  <c r="U54" i="12"/>
  <c r="P57" i="12"/>
  <c r="P54" i="12"/>
  <c r="X57" i="12"/>
  <c r="X54" i="12"/>
  <c r="AF57" i="12"/>
  <c r="AF54" i="12"/>
  <c r="K57" i="12"/>
  <c r="O57" i="12"/>
  <c r="S57" i="12"/>
  <c r="W57" i="12"/>
  <c r="AA57" i="12"/>
  <c r="AE57" i="12"/>
  <c r="AI57" i="12"/>
  <c r="C46" i="12"/>
  <c r="C37" i="12"/>
  <c r="AK57" i="12"/>
  <c r="AJ57" i="12"/>
  <c r="H57" i="12"/>
  <c r="C16" i="12"/>
  <c r="J57" i="12"/>
  <c r="I57" i="12"/>
  <c r="G57" i="12"/>
  <c r="F57" i="12"/>
  <c r="C5" i="12"/>
  <c r="C54" i="12" l="1"/>
</calcChain>
</file>

<file path=xl/sharedStrings.xml><?xml version="1.0" encoding="utf-8"?>
<sst xmlns="http://schemas.openxmlformats.org/spreadsheetml/2006/main" count="181" uniqueCount="101">
  <si>
    <t>L.P.</t>
  </si>
  <si>
    <t>PRZEDMIOT</t>
  </si>
  <si>
    <t>ŁĄCZNA LICZBA GODZIN</t>
  </si>
  <si>
    <t>PK</t>
  </si>
  <si>
    <t>E/Z</t>
  </si>
  <si>
    <t>ROK I</t>
  </si>
  <si>
    <t>ROK II</t>
  </si>
  <si>
    <t>ROK III</t>
  </si>
  <si>
    <t>SEMESTR 1</t>
  </si>
  <si>
    <t>SEMESTR 2</t>
  </si>
  <si>
    <t>SEMESTR 3</t>
  </si>
  <si>
    <t>SEMESTR 4</t>
  </si>
  <si>
    <t>SEMESTR 5</t>
  </si>
  <si>
    <t>SEMESTR 6</t>
  </si>
  <si>
    <t>R</t>
  </si>
  <si>
    <t xml:space="preserve">E </t>
  </si>
  <si>
    <t>Z</t>
  </si>
  <si>
    <t>E</t>
  </si>
  <si>
    <t xml:space="preserve">Prawo </t>
  </si>
  <si>
    <t>Język obcy</t>
  </si>
  <si>
    <t>Wychowanie fizyczne</t>
  </si>
  <si>
    <t>Technologia informacyjna</t>
  </si>
  <si>
    <t>Przedsiębiorczość i innowacyjność w MŚP</t>
  </si>
  <si>
    <t>3 miesiące</t>
  </si>
  <si>
    <t>1 miesiąc</t>
  </si>
  <si>
    <t>2 miesiące</t>
  </si>
  <si>
    <t>P/L</t>
  </si>
  <si>
    <t>W</t>
  </si>
  <si>
    <t>Ć/K</t>
  </si>
  <si>
    <t>Seminarium dyplomowe</t>
  </si>
  <si>
    <t xml:space="preserve">   RAZEM </t>
  </si>
  <si>
    <t>Przedmiot 1</t>
  </si>
  <si>
    <t>Przedmiot 2</t>
  </si>
  <si>
    <t>Przedmiot 3</t>
  </si>
  <si>
    <t>Przedmiot 4</t>
  </si>
  <si>
    <t>Przedmiot 5</t>
  </si>
  <si>
    <t>Przedmiot 6</t>
  </si>
  <si>
    <t>Przedmiot 7</t>
  </si>
  <si>
    <r>
      <t xml:space="preserve">MODUŁ WYBORU POSZERZONYCH KOMPETENCJI </t>
    </r>
    <r>
      <rPr>
        <sz val="12"/>
        <color theme="1"/>
        <rFont val="Times New Roman"/>
        <family val="1"/>
        <charset val="238"/>
      </rPr>
      <t>- zajęcia praktyczne</t>
    </r>
  </si>
  <si>
    <t>III.</t>
  </si>
  <si>
    <t>IV.</t>
  </si>
  <si>
    <t>V.</t>
  </si>
  <si>
    <t>II.</t>
  </si>
  <si>
    <t>I.</t>
  </si>
  <si>
    <t xml:space="preserve">MODUŁ PODSTAWOWY   </t>
  </si>
  <si>
    <t>MODUŁ KIERUNKOWY</t>
  </si>
  <si>
    <t>MODUŁ WYBORU OGRANICZONEGO</t>
  </si>
  <si>
    <t>PRAKTYKI ZAWODOWE (6 miesięcy)</t>
  </si>
  <si>
    <t>Zarządzanie jakością</t>
  </si>
  <si>
    <t>Infrastruktura logistyczna</t>
  </si>
  <si>
    <t>Matematyka z elementami statystyki</t>
  </si>
  <si>
    <t>Zarządzanie projektami w logistyce</t>
  </si>
  <si>
    <t>Logistyka zaopatrzenia</t>
  </si>
  <si>
    <t>Logistyka produkcji</t>
  </si>
  <si>
    <t>Logistyka dystrybucji</t>
  </si>
  <si>
    <t>Ekonomika transportu</t>
  </si>
  <si>
    <t>Logistyka międzynarodowa</t>
  </si>
  <si>
    <t>Systemy komputerowe w logistyce</t>
  </si>
  <si>
    <t>Opakowania i systemy identyfikacji produktów</t>
  </si>
  <si>
    <t>Spedycja, ubezpieczenia i procedury celne</t>
  </si>
  <si>
    <t>Symulacje w logistyce</t>
  </si>
  <si>
    <t>Analiza systemowa w logistyce</t>
  </si>
  <si>
    <t>Gospodarka magazynowa</t>
  </si>
  <si>
    <t>Transport i spedycja</t>
  </si>
  <si>
    <t>Koszty w logistyce</t>
  </si>
  <si>
    <t>Marketing w logistyce</t>
  </si>
  <si>
    <t>Zarządzanie łańcuchami dostaw</t>
  </si>
  <si>
    <t>Standaryzacja i normalizacja w logistyce</t>
  </si>
  <si>
    <t>Metody prezentacji informacji logistycznych</t>
  </si>
  <si>
    <t>Promocja i reklama usług logistycznych</t>
  </si>
  <si>
    <t>Procesy magazynowe</t>
  </si>
  <si>
    <t>Zintegrowane systemy zarządzania w logistyce</t>
  </si>
  <si>
    <t>Towaroznawstwo</t>
  </si>
  <si>
    <t xml:space="preserve">Finanse  </t>
  </si>
  <si>
    <t>Podstawy analizy ekonomicznej</t>
  </si>
  <si>
    <t>Informatyzacja procesów logistycznych</t>
  </si>
  <si>
    <t xml:space="preserve">Wprowadzenie do logistyki </t>
  </si>
  <si>
    <t>Controling a logistyce</t>
  </si>
  <si>
    <t>Dokumenty w logistyce</t>
  </si>
  <si>
    <t>Prognozy i prognozowanie w logistyce</t>
  </si>
  <si>
    <t>Wizualizacja procesów decyzyjnych w logistyce</t>
  </si>
  <si>
    <t>Systemy informacyjne zarządzania</t>
  </si>
  <si>
    <t>Finansowanie europrojektów transportowych</t>
  </si>
  <si>
    <t>Centra logistyczne</t>
  </si>
  <si>
    <t>Wykład monograficzny</t>
  </si>
  <si>
    <t>Podstawy ekonomii</t>
  </si>
  <si>
    <t>Filozofia/ Etyka</t>
  </si>
  <si>
    <t>Nauka o organizacji i zarządzaniu</t>
  </si>
  <si>
    <t>Ekologistyka/ Logistyka miejska</t>
  </si>
  <si>
    <t>Kultura komunikowania/ Komunikacja społeczna</t>
  </si>
  <si>
    <t>kierunek: LOGISTYKA (niestacjonarne) 2024/2025</t>
  </si>
  <si>
    <t>BHP w transporcie i gospodarce magazynowej</t>
  </si>
  <si>
    <t>Zachowania organizacyjne</t>
  </si>
  <si>
    <t>Logistyczna obsługa klienta w MŚP</t>
  </si>
  <si>
    <t>RAZEM DYDAKTYKA</t>
  </si>
  <si>
    <t>A: Moduł logistyczno-marketingowy</t>
  </si>
  <si>
    <t>B: Moduł logistyki w gospodarce</t>
  </si>
  <si>
    <t>Konwersacje w języku obcym</t>
  </si>
  <si>
    <t xml:space="preserve">MODUŁ WYBORU POSZERZONYCH KOMPETENCJI </t>
  </si>
  <si>
    <t xml:space="preserve">VI. </t>
  </si>
  <si>
    <t>SZKOLENIE BHP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</si>
</sst>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theme="1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6" fillId="2" borderId="44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0" fontId="2" fillId="3" borderId="22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0" fontId="1" fillId="10" borderId="11" xfId="0" applyFont="1" applyFill="1" applyBorder="1" applyAlignment="1">
      <alignment horizontal="left" vertical="top"/>
    </xf>
    <xf numFmtId="0" fontId="1" fillId="10" borderId="47" xfId="0" applyFont="1" applyFill="1" applyBorder="1" applyAlignment="1">
      <alignment horizontal="left" vertical="top"/>
    </xf>
    <xf numFmtId="0" fontId="5" fillId="3" borderId="49" xfId="0" applyFont="1" applyFill="1" applyBorder="1" applyAlignment="1">
      <alignment horizontal="left" vertical="center" wrapText="1" shrinkToFit="1"/>
    </xf>
    <xf numFmtId="0" fontId="8" fillId="3" borderId="48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39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4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1" fontId="10" fillId="4" borderId="6" xfId="0" applyNumberFormat="1" applyFont="1" applyFill="1" applyBorder="1" applyAlignment="1">
      <alignment horizontal="center" vertical="center"/>
    </xf>
    <xf numFmtId="1" fontId="10" fillId="4" borderId="35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1" fontId="10" fillId="5" borderId="29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59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5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4" borderId="34" xfId="0" applyNumberFormat="1" applyFont="1" applyFill="1" applyBorder="1" applyAlignment="1">
      <alignment horizontal="center" vertical="center"/>
    </xf>
    <xf numFmtId="1" fontId="10" fillId="4" borderId="37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1" fontId="10" fillId="6" borderId="19" xfId="0" applyNumberFormat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1" fontId="10" fillId="6" borderId="37" xfId="0" applyNumberFormat="1" applyFon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7" borderId="20" xfId="0" applyNumberFormat="1" applyFont="1" applyFill="1" applyBorder="1" applyAlignment="1">
      <alignment horizontal="center" vertical="center"/>
    </xf>
    <xf numFmtId="1" fontId="10" fillId="7" borderId="42" xfId="0" applyNumberFormat="1" applyFont="1" applyFill="1" applyBorder="1" applyAlignment="1">
      <alignment horizontal="center" vertical="center"/>
    </xf>
    <xf numFmtId="1" fontId="10" fillId="8" borderId="19" xfId="0" applyNumberFormat="1" applyFont="1" applyFill="1" applyBorder="1" applyAlignment="1">
      <alignment horizontal="center" vertical="center"/>
    </xf>
    <xf numFmtId="1" fontId="10" fillId="8" borderId="3" xfId="0" applyNumberFormat="1" applyFont="1" applyFill="1" applyBorder="1" applyAlignment="1">
      <alignment horizontal="center" vertical="center"/>
    </xf>
    <xf numFmtId="1" fontId="10" fillId="8" borderId="37" xfId="0" applyNumberFormat="1" applyFont="1" applyFill="1" applyBorder="1" applyAlignment="1">
      <alignment horizontal="center" vertical="center"/>
    </xf>
    <xf numFmtId="1" fontId="10" fillId="8" borderId="2" xfId="0" applyNumberFormat="1" applyFont="1" applyFill="1" applyBorder="1" applyAlignment="1">
      <alignment horizontal="center" vertical="center"/>
    </xf>
    <xf numFmtId="1" fontId="10" fillId="9" borderId="19" xfId="0" applyNumberFormat="1" applyFont="1" applyFill="1" applyBorder="1" applyAlignment="1">
      <alignment horizontal="center" vertical="center"/>
    </xf>
    <xf numFmtId="1" fontId="10" fillId="9" borderId="3" xfId="0" applyNumberFormat="1" applyFont="1" applyFill="1" applyBorder="1" applyAlignment="1">
      <alignment horizontal="center" vertical="center"/>
    </xf>
    <xf numFmtId="1" fontId="10" fillId="9" borderId="20" xfId="0" applyNumberFormat="1" applyFont="1" applyFill="1" applyBorder="1" applyAlignment="1">
      <alignment horizontal="center" vertical="center"/>
    </xf>
    <xf numFmtId="1" fontId="10" fillId="9" borderId="42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1" fontId="10" fillId="4" borderId="32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1" fontId="10" fillId="6" borderId="18" xfId="0" applyNumberFormat="1" applyFont="1" applyFill="1" applyBorder="1" applyAlignment="1">
      <alignment horizontal="center" vertical="center"/>
    </xf>
    <xf numFmtId="1" fontId="10" fillId="6" borderId="6" xfId="0" applyNumberFormat="1" applyFont="1" applyFill="1" applyBorder="1" applyAlignment="1">
      <alignment horizontal="center" vertical="center"/>
    </xf>
    <xf numFmtId="1" fontId="10" fillId="6" borderId="32" xfId="0" applyNumberFormat="1" applyFont="1" applyFill="1" applyBorder="1" applyAlignment="1">
      <alignment horizontal="center" vertical="center"/>
    </xf>
    <xf numFmtId="1" fontId="10" fillId="6" borderId="5" xfId="0" applyNumberFormat="1" applyFont="1" applyFill="1" applyBorder="1" applyAlignment="1">
      <alignment horizontal="center" vertical="center"/>
    </xf>
    <xf numFmtId="1" fontId="10" fillId="7" borderId="18" xfId="0" applyNumberFormat="1" applyFont="1" applyFill="1" applyBorder="1" applyAlignment="1">
      <alignment horizontal="center" vertical="center"/>
    </xf>
    <xf numFmtId="1" fontId="10" fillId="7" borderId="6" xfId="0" applyNumberFormat="1" applyFont="1" applyFill="1" applyBorder="1" applyAlignment="1">
      <alignment horizontal="center" vertical="center"/>
    </xf>
    <xf numFmtId="1" fontId="10" fillId="7" borderId="21" xfId="0" applyNumberFormat="1" applyFont="1" applyFill="1" applyBorder="1" applyAlignment="1">
      <alignment horizontal="center" vertical="center"/>
    </xf>
    <xf numFmtId="1" fontId="10" fillId="7" borderId="41" xfId="0" applyNumberFormat="1" applyFont="1" applyFill="1" applyBorder="1" applyAlignment="1">
      <alignment horizontal="center" vertical="center"/>
    </xf>
    <xf numFmtId="1" fontId="10" fillId="8" borderId="18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32" xfId="0" applyNumberFormat="1" applyFont="1" applyFill="1" applyBorder="1" applyAlignment="1">
      <alignment horizontal="center" vertical="center"/>
    </xf>
    <xf numFmtId="1" fontId="10" fillId="8" borderId="5" xfId="0" applyNumberFormat="1" applyFont="1" applyFill="1" applyBorder="1" applyAlignment="1">
      <alignment horizontal="center" vertical="center"/>
    </xf>
    <xf numFmtId="1" fontId="10" fillId="9" borderId="18" xfId="0" applyNumberFormat="1" applyFont="1" applyFill="1" applyBorder="1" applyAlignment="1">
      <alignment horizontal="center" vertical="center"/>
    </xf>
    <xf numFmtId="1" fontId="10" fillId="9" borderId="6" xfId="0" applyNumberFormat="1" applyFont="1" applyFill="1" applyBorder="1" applyAlignment="1">
      <alignment horizontal="center" vertical="center"/>
    </xf>
    <xf numFmtId="1" fontId="10" fillId="9" borderId="21" xfId="0" applyNumberFormat="1" applyFont="1" applyFill="1" applyBorder="1" applyAlignment="1">
      <alignment horizontal="center" vertical="center"/>
    </xf>
    <xf numFmtId="1" fontId="10" fillId="9" borderId="41" xfId="0" applyNumberFormat="1" applyFont="1" applyFill="1" applyBorder="1" applyAlignment="1">
      <alignment horizontal="center" vertical="center"/>
    </xf>
    <xf numFmtId="1" fontId="10" fillId="4" borderId="18" xfId="0" applyNumberFormat="1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 vertical="center"/>
    </xf>
    <xf numFmtId="1" fontId="10" fillId="5" borderId="18" xfId="0" applyNumberFormat="1" applyFont="1" applyFill="1" applyBorder="1" applyAlignment="1">
      <alignment horizontal="center" vertical="center"/>
    </xf>
    <xf numFmtId="1" fontId="10" fillId="5" borderId="6" xfId="0" applyNumberFormat="1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/>
    </xf>
    <xf numFmtId="1" fontId="10" fillId="5" borderId="41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vertical="center"/>
    </xf>
    <xf numFmtId="1" fontId="10" fillId="6" borderId="8" xfId="0" applyNumberFormat="1" applyFont="1" applyFill="1" applyBorder="1" applyAlignment="1">
      <alignment horizontal="center" vertical="center"/>
    </xf>
    <xf numFmtId="1" fontId="10" fillId="6" borderId="38" xfId="0" applyNumberFormat="1" applyFont="1" applyFill="1" applyBorder="1" applyAlignment="1">
      <alignment horizontal="center" vertical="center"/>
    </xf>
    <xf numFmtId="1" fontId="10" fillId="6" borderId="7" xfId="0" applyNumberFormat="1" applyFont="1" applyFill="1" applyBorder="1" applyAlignment="1">
      <alignment horizontal="center" vertical="center"/>
    </xf>
    <xf numFmtId="1" fontId="10" fillId="7" borderId="29" xfId="0" applyNumberFormat="1" applyFont="1" applyFill="1" applyBorder="1" applyAlignment="1">
      <alignment horizontal="center" vertical="center"/>
    </xf>
    <xf numFmtId="1" fontId="10" fillId="7" borderId="8" xfId="0" applyNumberFormat="1" applyFont="1" applyFill="1" applyBorder="1" applyAlignment="1">
      <alignment horizontal="center" vertical="center"/>
    </xf>
    <xf numFmtId="1" fontId="10" fillId="7" borderId="23" xfId="0" applyNumberFormat="1" applyFont="1" applyFill="1" applyBorder="1" applyAlignment="1">
      <alignment horizontal="center" vertical="center"/>
    </xf>
    <xf numFmtId="1" fontId="10" fillId="7" borderId="43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4" borderId="36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1" fontId="10" fillId="4" borderId="38" xfId="0" applyNumberFormat="1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1" fontId="10" fillId="5" borderId="23" xfId="0" applyNumberFormat="1" applyFont="1" applyFill="1" applyBorder="1" applyAlignment="1">
      <alignment horizontal="center" vertical="center"/>
    </xf>
    <xf numFmtId="1" fontId="10" fillId="5" borderId="4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center" vertical="center"/>
    </xf>
    <xf numFmtId="1" fontId="10" fillId="4" borderId="42" xfId="0" applyNumberFormat="1" applyFont="1" applyFill="1" applyBorder="1" applyAlignment="1">
      <alignment horizontal="center" vertical="center"/>
    </xf>
    <xf numFmtId="1" fontId="10" fillId="5" borderId="42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1" fontId="10" fillId="5" borderId="19" xfId="0" applyNumberFormat="1" applyFont="1" applyFill="1" applyBorder="1" applyAlignment="1">
      <alignment horizontal="center" vertical="center"/>
    </xf>
    <xf numFmtId="1" fontId="10" fillId="5" borderId="3" xfId="0" applyNumberFormat="1" applyFont="1" applyFill="1" applyBorder="1" applyAlignment="1">
      <alignment horizontal="center" vertical="center"/>
    </xf>
    <xf numFmtId="1" fontId="10" fillId="5" borderId="20" xfId="0" applyNumberFormat="1" applyFont="1" applyFill="1" applyBorder="1" applyAlignment="1">
      <alignment horizontal="center"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0" fillId="5" borderId="32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" fontId="10" fillId="7" borderId="32" xfId="0" applyNumberFormat="1" applyFont="1" applyFill="1" applyBorder="1" applyAlignment="1">
      <alignment horizontal="center" vertical="center"/>
    </xf>
    <xf numFmtId="1" fontId="10" fillId="7" borderId="5" xfId="0" applyNumberFormat="1" applyFont="1" applyFill="1" applyBorder="1" applyAlignment="1">
      <alignment horizontal="center" vertical="center"/>
    </xf>
    <xf numFmtId="1" fontId="10" fillId="9" borderId="32" xfId="0" applyNumberFormat="1" applyFont="1" applyFill="1" applyBorder="1" applyAlignment="1">
      <alignment horizontal="center" vertical="center"/>
    </xf>
    <xf numFmtId="1" fontId="10" fillId="9" borderId="5" xfId="0" applyNumberFormat="1" applyFont="1" applyFill="1" applyBorder="1" applyAlignment="1">
      <alignment horizontal="center" vertical="center"/>
    </xf>
    <xf numFmtId="0" fontId="10" fillId="5" borderId="35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0" fillId="2" borderId="41" xfId="0" applyNumberFormat="1" applyFont="1" applyFill="1" applyBorder="1" applyAlignment="1">
      <alignment horizontal="center" vertical="center"/>
    </xf>
    <xf numFmtId="1" fontId="10" fillId="5" borderId="35" xfId="0" applyNumberFormat="1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1" fontId="10" fillId="2" borderId="42" xfId="0" applyNumberFormat="1" applyFont="1" applyFill="1" applyBorder="1" applyAlignment="1">
      <alignment horizontal="center" vertical="center"/>
    </xf>
    <xf numFmtId="1" fontId="10" fillId="5" borderId="34" xfId="0" applyNumberFormat="1" applyFont="1" applyFill="1" applyBorder="1" applyAlignment="1">
      <alignment horizontal="center" vertical="center"/>
    </xf>
    <xf numFmtId="1" fontId="10" fillId="6" borderId="34" xfId="0" applyNumberFormat="1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1" fontId="10" fillId="9" borderId="29" xfId="0" applyNumberFormat="1" applyFont="1" applyFill="1" applyBorder="1" applyAlignment="1">
      <alignment horizontal="center" vertical="center"/>
    </xf>
    <xf numFmtId="1" fontId="10" fillId="9" borderId="8" xfId="0" applyNumberFormat="1" applyFont="1" applyFill="1" applyBorder="1" applyAlignment="1">
      <alignment horizontal="center" vertical="center"/>
    </xf>
    <xf numFmtId="1" fontId="10" fillId="9" borderId="23" xfId="0" applyNumberFormat="1" applyFont="1" applyFill="1" applyBorder="1" applyAlignment="1">
      <alignment horizontal="center" vertical="center"/>
    </xf>
    <xf numFmtId="1" fontId="10" fillId="9" borderId="43" xfId="0" applyNumberFormat="1" applyFont="1" applyFill="1" applyBorder="1" applyAlignment="1">
      <alignment horizontal="center" vertical="center"/>
    </xf>
    <xf numFmtId="1" fontId="10" fillId="8" borderId="62" xfId="0" applyNumberFormat="1" applyFont="1" applyFill="1" applyBorder="1" applyAlignment="1">
      <alignment horizontal="center" vertical="center"/>
    </xf>
    <xf numFmtId="1" fontId="10" fillId="8" borderId="63" xfId="0" applyNumberFormat="1" applyFont="1" applyFill="1" applyBorder="1" applyAlignment="1">
      <alignment horizontal="center" vertical="center"/>
    </xf>
    <xf numFmtId="1" fontId="10" fillId="8" borderId="64" xfId="0" applyNumberFormat="1" applyFont="1" applyFill="1" applyBorder="1" applyAlignment="1">
      <alignment horizontal="center" vertical="center"/>
    </xf>
    <xf numFmtId="1" fontId="10" fillId="8" borderId="40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10" fillId="11" borderId="2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11" borderId="17" xfId="0" applyFont="1" applyFill="1" applyBorder="1" applyAlignment="1">
      <alignment horizontal="center" vertical="center"/>
    </xf>
    <xf numFmtId="1" fontId="10" fillId="11" borderId="12" xfId="0" applyNumberFormat="1" applyFont="1" applyFill="1" applyBorder="1" applyAlignment="1">
      <alignment horizontal="center" vertical="center"/>
    </xf>
    <xf numFmtId="1" fontId="10" fillId="12" borderId="6" xfId="0" applyNumberFormat="1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8" borderId="68" xfId="0" applyFont="1" applyFill="1" applyBorder="1" applyAlignment="1">
      <alignment horizontal="center" vertical="center"/>
    </xf>
    <xf numFmtId="0" fontId="10" fillId="8" borderId="66" xfId="0" applyFont="1" applyFill="1" applyBorder="1" applyAlignment="1">
      <alignment horizontal="center" vertical="center"/>
    </xf>
    <xf numFmtId="0" fontId="10" fillId="8" borderId="67" xfId="0" applyFont="1" applyFill="1" applyBorder="1" applyAlignment="1">
      <alignment horizontal="center" vertical="center"/>
    </xf>
    <xf numFmtId="0" fontId="10" fillId="8" borderId="65" xfId="0" applyFont="1" applyFill="1" applyBorder="1" applyAlignment="1">
      <alignment horizontal="center" vertical="center"/>
    </xf>
    <xf numFmtId="1" fontId="10" fillId="9" borderId="68" xfId="0" applyNumberFormat="1" applyFont="1" applyFill="1" applyBorder="1" applyAlignment="1">
      <alignment horizontal="center" vertical="center"/>
    </xf>
    <xf numFmtId="1" fontId="10" fillId="9" borderId="66" xfId="0" applyNumberFormat="1" applyFont="1" applyFill="1" applyBorder="1" applyAlignment="1">
      <alignment horizontal="center" vertical="center"/>
    </xf>
    <xf numFmtId="1" fontId="10" fillId="9" borderId="69" xfId="0" applyNumberFormat="1" applyFont="1" applyFill="1" applyBorder="1" applyAlignment="1">
      <alignment horizontal="center" vertical="center"/>
    </xf>
    <xf numFmtId="1" fontId="10" fillId="9" borderId="45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1" fontId="10" fillId="9" borderId="34" xfId="0" applyNumberFormat="1" applyFont="1" applyFill="1" applyBorder="1" applyAlignment="1">
      <alignment horizontal="center" vertical="center"/>
    </xf>
    <xf numFmtId="1" fontId="10" fillId="15" borderId="8" xfId="0" applyNumberFormat="1" applyFont="1" applyFill="1" applyBorder="1" applyAlignment="1">
      <alignment horizontal="center" vertical="center"/>
    </xf>
    <xf numFmtId="1" fontId="10" fillId="3" borderId="12" xfId="0" applyNumberFormat="1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10" fillId="6" borderId="65" xfId="0" applyFont="1" applyFill="1" applyBorder="1" applyAlignment="1">
      <alignment horizontal="center" vertical="center"/>
    </xf>
    <xf numFmtId="0" fontId="10" fillId="7" borderId="45" xfId="0" applyFont="1" applyFill="1" applyBorder="1" applyAlignment="1">
      <alignment horizontal="center" vertical="center"/>
    </xf>
    <xf numFmtId="0" fontId="10" fillId="9" borderId="45" xfId="0" applyFont="1" applyFill="1" applyBorder="1" applyAlignment="1">
      <alignment horizontal="center" vertical="center"/>
    </xf>
    <xf numFmtId="0" fontId="10" fillId="11" borderId="44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10" fillId="4" borderId="70" xfId="0" applyFont="1" applyFill="1" applyBorder="1" applyAlignment="1">
      <alignment horizontal="center" vertical="center"/>
    </xf>
    <xf numFmtId="0" fontId="10" fillId="4" borderId="66" xfId="0" applyFont="1" applyFill="1" applyBorder="1" applyAlignment="1">
      <alignment horizontal="center" vertical="center"/>
    </xf>
    <xf numFmtId="0" fontId="10" fillId="4" borderId="67" xfId="0" applyFont="1" applyFill="1" applyBorder="1" applyAlignment="1">
      <alignment horizontal="center" vertical="center"/>
    </xf>
    <xf numFmtId="0" fontId="10" fillId="5" borderId="68" xfId="0" applyFont="1" applyFill="1" applyBorder="1" applyAlignment="1">
      <alignment horizontal="center" vertical="center"/>
    </xf>
    <xf numFmtId="0" fontId="10" fillId="5" borderId="66" xfId="0" applyFont="1" applyFill="1" applyBorder="1" applyAlignment="1">
      <alignment horizontal="center" vertical="center"/>
    </xf>
    <xf numFmtId="0" fontId="10" fillId="5" borderId="69" xfId="0" applyFont="1" applyFill="1" applyBorder="1" applyAlignment="1">
      <alignment horizontal="center" vertical="center"/>
    </xf>
    <xf numFmtId="0" fontId="10" fillId="6" borderId="68" xfId="0" applyFont="1" applyFill="1" applyBorder="1" applyAlignment="1">
      <alignment horizontal="center" vertical="center"/>
    </xf>
    <xf numFmtId="0" fontId="10" fillId="6" borderId="66" xfId="0" applyFont="1" applyFill="1" applyBorder="1" applyAlignment="1">
      <alignment horizontal="center" vertical="center"/>
    </xf>
    <xf numFmtId="0" fontId="10" fillId="6" borderId="67" xfId="0" applyFont="1" applyFill="1" applyBorder="1" applyAlignment="1">
      <alignment horizontal="center" vertical="center"/>
    </xf>
    <xf numFmtId="0" fontId="10" fillId="7" borderId="68" xfId="0" applyFont="1" applyFill="1" applyBorder="1" applyAlignment="1">
      <alignment horizontal="center" vertical="center"/>
    </xf>
    <xf numFmtId="0" fontId="10" fillId="7" borderId="66" xfId="0" applyFont="1" applyFill="1" applyBorder="1" applyAlignment="1">
      <alignment horizontal="center" vertical="center"/>
    </xf>
    <xf numFmtId="0" fontId="10" fillId="7" borderId="69" xfId="0" applyFont="1" applyFill="1" applyBorder="1" applyAlignment="1">
      <alignment horizontal="center" vertical="center"/>
    </xf>
    <xf numFmtId="0" fontId="10" fillId="14" borderId="66" xfId="0" applyFont="1" applyFill="1" applyBorder="1" applyAlignment="1">
      <alignment horizontal="center" vertical="center"/>
    </xf>
    <xf numFmtId="0" fontId="10" fillId="8" borderId="69" xfId="0" applyFont="1" applyFill="1" applyBorder="1" applyAlignment="1">
      <alignment horizontal="center" vertical="center"/>
    </xf>
    <xf numFmtId="0" fontId="10" fillId="9" borderId="68" xfId="0" applyFont="1" applyFill="1" applyBorder="1" applyAlignment="1">
      <alignment horizontal="center" vertical="center"/>
    </xf>
    <xf numFmtId="0" fontId="10" fillId="9" borderId="66" xfId="0" applyFont="1" applyFill="1" applyBorder="1" applyAlignment="1">
      <alignment horizontal="center" vertical="center"/>
    </xf>
    <xf numFmtId="0" fontId="10" fillId="9" borderId="69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1" fontId="10" fillId="3" borderId="60" xfId="0" applyNumberFormat="1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3" xfId="0" applyFont="1" applyFill="1" applyBorder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ECFF"/>
      <color rgb="FFCCFFCC"/>
      <color rgb="FFCCFF33"/>
      <color rgb="FFFFCCCC"/>
      <color rgb="FF808000"/>
      <color rgb="FF99CC00"/>
      <color rgb="FFFFCC99"/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66"/>
  <sheetViews>
    <sheetView tabSelected="1" zoomScale="60" zoomScaleNormal="60" workbookViewId="0">
      <selection activeCell="B1" sqref="B1"/>
    </sheetView>
  </sheetViews>
  <sheetFormatPr defaultColWidth="9" defaultRowHeight="15.5"/>
  <cols>
    <col min="1" max="1" width="5.5" style="1" customWidth="1"/>
    <col min="2" max="2" width="44.58203125" style="1" customWidth="1"/>
    <col min="3" max="3" width="9.58203125" style="1" customWidth="1"/>
    <col min="4" max="13" width="5.58203125" style="1" customWidth="1"/>
    <col min="14" max="14" width="7.25" style="1" customWidth="1"/>
    <col min="15" max="38" width="5.58203125" style="1" customWidth="1"/>
    <col min="39" max="39" width="0.33203125" style="1" customWidth="1"/>
    <col min="40" max="41" width="9" style="1" hidden="1" customWidth="1"/>
    <col min="42" max="42" width="8" style="1" customWidth="1"/>
    <col min="43" max="43" width="2.25" style="1" hidden="1" customWidth="1"/>
    <col min="44" max="44" width="4" style="1" hidden="1" customWidth="1"/>
    <col min="45" max="45" width="5.75" style="1" customWidth="1"/>
    <col min="46" max="46" width="4" style="1" customWidth="1"/>
    <col min="47" max="16384" width="9" style="1"/>
  </cols>
  <sheetData>
    <row r="1" spans="1:41" s="2" customFormat="1" ht="37.5" customHeight="1" thickTop="1" thickBot="1">
      <c r="A1" s="8" t="s">
        <v>90</v>
      </c>
      <c r="B1" s="15"/>
      <c r="C1" s="16"/>
      <c r="D1" s="16"/>
      <c r="E1" s="16"/>
      <c r="F1" s="16"/>
      <c r="G1" s="16"/>
      <c r="H1" s="16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8"/>
      <c r="AM1" s="19"/>
      <c r="AN1" s="19"/>
      <c r="AO1" s="19"/>
    </row>
    <row r="2" spans="1:41" ht="16.5" thickTop="1" thickBot="1">
      <c r="A2" s="327" t="s">
        <v>0</v>
      </c>
      <c r="B2" s="330" t="s">
        <v>1</v>
      </c>
      <c r="C2" s="333" t="s">
        <v>2</v>
      </c>
      <c r="D2" s="336" t="s">
        <v>3</v>
      </c>
      <c r="E2" s="336" t="s">
        <v>4</v>
      </c>
      <c r="F2" s="339" t="s">
        <v>27</v>
      </c>
      <c r="G2" s="348" t="s">
        <v>28</v>
      </c>
      <c r="H2" s="336" t="s">
        <v>26</v>
      </c>
      <c r="I2" s="351" t="s">
        <v>5</v>
      </c>
      <c r="J2" s="352"/>
      <c r="K2" s="352"/>
      <c r="L2" s="352"/>
      <c r="M2" s="352"/>
      <c r="N2" s="352"/>
      <c r="O2" s="352"/>
      <c r="P2" s="352"/>
      <c r="Q2" s="352"/>
      <c r="R2" s="353"/>
      <c r="S2" s="354" t="s">
        <v>6</v>
      </c>
      <c r="T2" s="352"/>
      <c r="U2" s="352"/>
      <c r="V2" s="352"/>
      <c r="W2" s="352"/>
      <c r="X2" s="352"/>
      <c r="Y2" s="352"/>
      <c r="Z2" s="352"/>
      <c r="AA2" s="352"/>
      <c r="AB2" s="353"/>
      <c r="AC2" s="355" t="s">
        <v>7</v>
      </c>
      <c r="AD2" s="356"/>
      <c r="AE2" s="356"/>
      <c r="AF2" s="356"/>
      <c r="AG2" s="356"/>
      <c r="AH2" s="356"/>
      <c r="AI2" s="356"/>
      <c r="AJ2" s="356"/>
      <c r="AK2" s="356"/>
      <c r="AL2" s="357"/>
      <c r="AM2" s="19"/>
      <c r="AN2" s="19"/>
      <c r="AO2" s="19"/>
    </row>
    <row r="3" spans="1:41" ht="16.5" thickTop="1" thickBot="1">
      <c r="A3" s="328"/>
      <c r="B3" s="331"/>
      <c r="C3" s="334"/>
      <c r="D3" s="337"/>
      <c r="E3" s="337"/>
      <c r="F3" s="340"/>
      <c r="G3" s="349"/>
      <c r="H3" s="337"/>
      <c r="I3" s="358" t="s">
        <v>8</v>
      </c>
      <c r="J3" s="359"/>
      <c r="K3" s="359"/>
      <c r="L3" s="359"/>
      <c r="M3" s="360"/>
      <c r="N3" s="361" t="s">
        <v>9</v>
      </c>
      <c r="O3" s="362"/>
      <c r="P3" s="362"/>
      <c r="Q3" s="362"/>
      <c r="R3" s="363"/>
      <c r="S3" s="364" t="s">
        <v>10</v>
      </c>
      <c r="T3" s="365"/>
      <c r="U3" s="365"/>
      <c r="V3" s="365"/>
      <c r="W3" s="366"/>
      <c r="X3" s="321" t="s">
        <v>11</v>
      </c>
      <c r="Y3" s="322"/>
      <c r="Z3" s="322"/>
      <c r="AA3" s="322"/>
      <c r="AB3" s="323"/>
      <c r="AC3" s="324" t="s">
        <v>12</v>
      </c>
      <c r="AD3" s="325"/>
      <c r="AE3" s="325"/>
      <c r="AF3" s="325"/>
      <c r="AG3" s="326"/>
      <c r="AH3" s="342" t="s">
        <v>13</v>
      </c>
      <c r="AI3" s="343"/>
      <c r="AJ3" s="343"/>
      <c r="AK3" s="343"/>
      <c r="AL3" s="344"/>
      <c r="AM3" s="19"/>
      <c r="AN3" s="19"/>
      <c r="AO3" s="19"/>
    </row>
    <row r="4" spans="1:41" ht="16.5" thickTop="1" thickBot="1">
      <c r="A4" s="329"/>
      <c r="B4" s="332"/>
      <c r="C4" s="335"/>
      <c r="D4" s="338"/>
      <c r="E4" s="338"/>
      <c r="F4" s="341"/>
      <c r="G4" s="350"/>
      <c r="H4" s="338"/>
      <c r="I4" s="63" t="s">
        <v>27</v>
      </c>
      <c r="J4" s="64" t="s">
        <v>28</v>
      </c>
      <c r="K4" s="64" t="s">
        <v>26</v>
      </c>
      <c r="L4" s="65" t="s">
        <v>14</v>
      </c>
      <c r="M4" s="66" t="s">
        <v>3</v>
      </c>
      <c r="N4" s="67" t="s">
        <v>27</v>
      </c>
      <c r="O4" s="68" t="s">
        <v>28</v>
      </c>
      <c r="P4" s="68" t="s">
        <v>26</v>
      </c>
      <c r="Q4" s="69" t="s">
        <v>14</v>
      </c>
      <c r="R4" s="70" t="s">
        <v>3</v>
      </c>
      <c r="S4" s="71" t="s">
        <v>27</v>
      </c>
      <c r="T4" s="72" t="s">
        <v>28</v>
      </c>
      <c r="U4" s="72" t="s">
        <v>26</v>
      </c>
      <c r="V4" s="73" t="s">
        <v>14</v>
      </c>
      <c r="W4" s="74" t="s">
        <v>3</v>
      </c>
      <c r="X4" s="75" t="s">
        <v>27</v>
      </c>
      <c r="Y4" s="76" t="s">
        <v>28</v>
      </c>
      <c r="Z4" s="76" t="s">
        <v>26</v>
      </c>
      <c r="AA4" s="77" t="s">
        <v>14</v>
      </c>
      <c r="AB4" s="78" t="s">
        <v>3</v>
      </c>
      <c r="AC4" s="79" t="s">
        <v>27</v>
      </c>
      <c r="AD4" s="80" t="s">
        <v>28</v>
      </c>
      <c r="AE4" s="80" t="s">
        <v>26</v>
      </c>
      <c r="AF4" s="81" t="s">
        <v>14</v>
      </c>
      <c r="AG4" s="82" t="s">
        <v>3</v>
      </c>
      <c r="AH4" s="83" t="s">
        <v>27</v>
      </c>
      <c r="AI4" s="84" t="s">
        <v>28</v>
      </c>
      <c r="AJ4" s="84" t="s">
        <v>26</v>
      </c>
      <c r="AK4" s="85" t="s">
        <v>14</v>
      </c>
      <c r="AL4" s="86" t="s">
        <v>3</v>
      </c>
      <c r="AM4" s="19"/>
      <c r="AN4" s="19"/>
      <c r="AO4" s="19"/>
    </row>
    <row r="5" spans="1:41" ht="23.25" customHeight="1" thickTop="1" thickBot="1">
      <c r="A5" s="57" t="s">
        <v>43</v>
      </c>
      <c r="B5" s="87" t="s">
        <v>44</v>
      </c>
      <c r="C5" s="14">
        <f>SUM(C6:C15)</f>
        <v>210</v>
      </c>
      <c r="D5" s="14">
        <f t="shared" ref="D5:AL5" si="0">SUM(D6:D15)</f>
        <v>33</v>
      </c>
      <c r="E5" s="14">
        <f t="shared" si="0"/>
        <v>0</v>
      </c>
      <c r="F5" s="14">
        <f t="shared" si="0"/>
        <v>82</v>
      </c>
      <c r="G5" s="14">
        <f t="shared" si="0"/>
        <v>56</v>
      </c>
      <c r="H5" s="14">
        <f t="shared" si="0"/>
        <v>72</v>
      </c>
      <c r="I5" s="14">
        <f t="shared" si="0"/>
        <v>60</v>
      </c>
      <c r="J5" s="14">
        <f t="shared" si="0"/>
        <v>28</v>
      </c>
      <c r="K5" s="14">
        <f t="shared" si="0"/>
        <v>64</v>
      </c>
      <c r="L5" s="14">
        <f t="shared" si="0"/>
        <v>152</v>
      </c>
      <c r="M5" s="14">
        <f t="shared" si="0"/>
        <v>26</v>
      </c>
      <c r="N5" s="14">
        <f t="shared" si="0"/>
        <v>22</v>
      </c>
      <c r="O5" s="14">
        <f t="shared" si="0"/>
        <v>14</v>
      </c>
      <c r="P5" s="14">
        <f t="shared" si="0"/>
        <v>22</v>
      </c>
      <c r="Q5" s="14">
        <f t="shared" si="0"/>
        <v>58</v>
      </c>
      <c r="R5" s="14">
        <f t="shared" si="0"/>
        <v>7</v>
      </c>
      <c r="S5" s="14">
        <f t="shared" si="0"/>
        <v>0</v>
      </c>
      <c r="T5" s="14">
        <f t="shared" si="0"/>
        <v>0</v>
      </c>
      <c r="U5" s="14">
        <f t="shared" si="0"/>
        <v>0</v>
      </c>
      <c r="V5" s="14">
        <f t="shared" si="0"/>
        <v>0</v>
      </c>
      <c r="W5" s="14">
        <f t="shared" si="0"/>
        <v>0</v>
      </c>
      <c r="X5" s="14">
        <f t="shared" si="0"/>
        <v>0</v>
      </c>
      <c r="Y5" s="14">
        <f t="shared" si="0"/>
        <v>0</v>
      </c>
      <c r="Z5" s="14">
        <f t="shared" si="0"/>
        <v>0</v>
      </c>
      <c r="AA5" s="14">
        <f t="shared" si="0"/>
        <v>0</v>
      </c>
      <c r="AB5" s="14">
        <f t="shared" si="0"/>
        <v>0</v>
      </c>
      <c r="AC5" s="14">
        <f t="shared" si="0"/>
        <v>0</v>
      </c>
      <c r="AD5" s="14">
        <f t="shared" si="0"/>
        <v>0</v>
      </c>
      <c r="AE5" s="14">
        <f t="shared" si="0"/>
        <v>0</v>
      </c>
      <c r="AF5" s="14">
        <f t="shared" si="0"/>
        <v>0</v>
      </c>
      <c r="AG5" s="14">
        <f t="shared" si="0"/>
        <v>0</v>
      </c>
      <c r="AH5" s="14">
        <f t="shared" si="0"/>
        <v>0</v>
      </c>
      <c r="AI5" s="14">
        <f t="shared" si="0"/>
        <v>0</v>
      </c>
      <c r="AJ5" s="14">
        <f t="shared" si="0"/>
        <v>0</v>
      </c>
      <c r="AK5" s="14">
        <f t="shared" si="0"/>
        <v>0</v>
      </c>
      <c r="AL5" s="14">
        <f t="shared" si="0"/>
        <v>0</v>
      </c>
      <c r="AM5" s="58">
        <f>SUM(AM6:AM15)</f>
        <v>0</v>
      </c>
      <c r="AN5" s="58">
        <f>SUM(AN6:AN15)</f>
        <v>0</v>
      </c>
      <c r="AO5" s="58">
        <f>SUM(AO6:AO15)</f>
        <v>0</v>
      </c>
    </row>
    <row r="6" spans="1:41" ht="16" thickTop="1">
      <c r="A6" s="88">
        <v>1</v>
      </c>
      <c r="B6" s="21" t="s">
        <v>72</v>
      </c>
      <c r="C6" s="89">
        <f>SUM(F6:H6)</f>
        <v>22</v>
      </c>
      <c r="D6" s="26">
        <v>4</v>
      </c>
      <c r="E6" s="90" t="s">
        <v>16</v>
      </c>
      <c r="F6" s="26">
        <v>8</v>
      </c>
      <c r="G6" s="90"/>
      <c r="H6" s="91">
        <v>14</v>
      </c>
      <c r="I6" s="92">
        <v>8</v>
      </c>
      <c r="J6" s="28"/>
      <c r="K6" s="28">
        <v>14</v>
      </c>
      <c r="L6" s="93">
        <v>22</v>
      </c>
      <c r="M6" s="94">
        <v>4</v>
      </c>
      <c r="N6" s="31"/>
      <c r="O6" s="32"/>
      <c r="P6" s="32"/>
      <c r="Q6" s="33"/>
      <c r="R6" s="95"/>
      <c r="S6" s="96"/>
      <c r="T6" s="97"/>
      <c r="U6" s="97"/>
      <c r="V6" s="98"/>
      <c r="W6" s="99"/>
      <c r="X6" s="100"/>
      <c r="Y6" s="101"/>
      <c r="Z6" s="101"/>
      <c r="AA6" s="102"/>
      <c r="AB6" s="103"/>
      <c r="AC6" s="104"/>
      <c r="AD6" s="105"/>
      <c r="AE6" s="105"/>
      <c r="AF6" s="106"/>
      <c r="AG6" s="107"/>
      <c r="AH6" s="108"/>
      <c r="AI6" s="109"/>
      <c r="AJ6" s="109"/>
      <c r="AK6" s="110"/>
      <c r="AL6" s="111"/>
      <c r="AM6" s="19"/>
      <c r="AN6" s="19"/>
      <c r="AO6" s="19"/>
    </row>
    <row r="7" spans="1:41">
      <c r="A7" s="88">
        <v>2</v>
      </c>
      <c r="B7" s="20" t="s">
        <v>87</v>
      </c>
      <c r="C7" s="89">
        <f t="shared" ref="C7:C15" si="1">SUM(F7:H7)</f>
        <v>28</v>
      </c>
      <c r="D7" s="112">
        <v>5</v>
      </c>
      <c r="E7" s="113" t="s">
        <v>15</v>
      </c>
      <c r="F7" s="114">
        <v>14</v>
      </c>
      <c r="G7" s="115">
        <v>14</v>
      </c>
      <c r="H7" s="114"/>
      <c r="I7" s="56">
        <v>14</v>
      </c>
      <c r="J7" s="55"/>
      <c r="K7" s="55">
        <v>14</v>
      </c>
      <c r="L7" s="116">
        <v>28</v>
      </c>
      <c r="M7" s="117">
        <v>5</v>
      </c>
      <c r="N7" s="118"/>
      <c r="O7" s="119"/>
      <c r="P7" s="119"/>
      <c r="Q7" s="120"/>
      <c r="R7" s="121"/>
      <c r="S7" s="122"/>
      <c r="T7" s="123"/>
      <c r="U7" s="123"/>
      <c r="V7" s="124"/>
      <c r="W7" s="125"/>
      <c r="X7" s="126"/>
      <c r="Y7" s="127"/>
      <c r="Z7" s="127"/>
      <c r="AA7" s="128"/>
      <c r="AB7" s="129"/>
      <c r="AC7" s="130"/>
      <c r="AD7" s="131"/>
      <c r="AE7" s="131"/>
      <c r="AF7" s="132"/>
      <c r="AG7" s="133"/>
      <c r="AH7" s="134"/>
      <c r="AI7" s="135"/>
      <c r="AJ7" s="135"/>
      <c r="AK7" s="136"/>
      <c r="AL7" s="137"/>
      <c r="AM7" s="19"/>
      <c r="AN7" s="19"/>
      <c r="AO7" s="19"/>
    </row>
    <row r="8" spans="1:41">
      <c r="A8" s="88">
        <v>3</v>
      </c>
      <c r="B8" s="20" t="s">
        <v>18</v>
      </c>
      <c r="C8" s="89">
        <f t="shared" si="1"/>
        <v>22</v>
      </c>
      <c r="D8" s="112">
        <v>4</v>
      </c>
      <c r="E8" s="113" t="s">
        <v>17</v>
      </c>
      <c r="F8" s="114">
        <v>8</v>
      </c>
      <c r="G8" s="115">
        <v>14</v>
      </c>
      <c r="H8" s="114"/>
      <c r="I8" s="56">
        <v>8</v>
      </c>
      <c r="J8" s="55">
        <v>14</v>
      </c>
      <c r="K8" s="55"/>
      <c r="L8" s="116">
        <v>22</v>
      </c>
      <c r="M8" s="117">
        <v>4</v>
      </c>
      <c r="N8" s="118"/>
      <c r="O8" s="119"/>
      <c r="P8" s="119"/>
      <c r="Q8" s="120"/>
      <c r="R8" s="121"/>
      <c r="S8" s="122"/>
      <c r="T8" s="123"/>
      <c r="U8" s="123"/>
      <c r="V8" s="124"/>
      <c r="W8" s="125"/>
      <c r="X8" s="126"/>
      <c r="Y8" s="127"/>
      <c r="Z8" s="127"/>
      <c r="AA8" s="128"/>
      <c r="AB8" s="129"/>
      <c r="AC8" s="130"/>
      <c r="AD8" s="131"/>
      <c r="AE8" s="131"/>
      <c r="AF8" s="132"/>
      <c r="AG8" s="133"/>
      <c r="AH8" s="134"/>
      <c r="AI8" s="135"/>
      <c r="AJ8" s="135"/>
      <c r="AK8" s="136"/>
      <c r="AL8" s="137"/>
      <c r="AM8" s="19"/>
      <c r="AN8" s="19"/>
      <c r="AO8" s="19"/>
    </row>
    <row r="9" spans="1:41">
      <c r="A9" s="88">
        <v>4</v>
      </c>
      <c r="B9" s="20" t="s">
        <v>50</v>
      </c>
      <c r="C9" s="89">
        <f t="shared" si="1"/>
        <v>28</v>
      </c>
      <c r="D9" s="112">
        <v>5</v>
      </c>
      <c r="E9" s="113" t="s">
        <v>17</v>
      </c>
      <c r="F9" s="114">
        <v>14</v>
      </c>
      <c r="G9" s="115"/>
      <c r="H9" s="114">
        <v>14</v>
      </c>
      <c r="I9" s="56">
        <v>14</v>
      </c>
      <c r="J9" s="55"/>
      <c r="K9" s="55">
        <v>14</v>
      </c>
      <c r="L9" s="116">
        <v>28</v>
      </c>
      <c r="M9" s="117">
        <v>5</v>
      </c>
      <c r="N9" s="118"/>
      <c r="O9" s="119"/>
      <c r="P9" s="119"/>
      <c r="Q9" s="120"/>
      <c r="R9" s="121"/>
      <c r="S9" s="122"/>
      <c r="T9" s="123"/>
      <c r="U9" s="123"/>
      <c r="V9" s="124"/>
      <c r="W9" s="125"/>
      <c r="X9" s="126"/>
      <c r="Y9" s="127"/>
      <c r="Z9" s="127"/>
      <c r="AA9" s="128"/>
      <c r="AB9" s="129"/>
      <c r="AC9" s="130"/>
      <c r="AD9" s="131"/>
      <c r="AE9" s="131"/>
      <c r="AF9" s="132"/>
      <c r="AG9" s="133"/>
      <c r="AH9" s="134"/>
      <c r="AI9" s="135"/>
      <c r="AJ9" s="135"/>
      <c r="AK9" s="136"/>
      <c r="AL9" s="137"/>
      <c r="AM9" s="19"/>
      <c r="AN9" s="19"/>
      <c r="AO9" s="19"/>
    </row>
    <row r="10" spans="1:41">
      <c r="A10" s="88">
        <v>5</v>
      </c>
      <c r="B10" s="20" t="s">
        <v>73</v>
      </c>
      <c r="C10" s="89">
        <f t="shared" si="1"/>
        <v>22</v>
      </c>
      <c r="D10" s="112">
        <v>4</v>
      </c>
      <c r="E10" s="113" t="s">
        <v>16</v>
      </c>
      <c r="F10" s="114">
        <v>8</v>
      </c>
      <c r="G10" s="115">
        <v>14</v>
      </c>
      <c r="H10" s="114"/>
      <c r="I10" s="56">
        <v>8</v>
      </c>
      <c r="J10" s="55">
        <v>14</v>
      </c>
      <c r="K10" s="55"/>
      <c r="L10" s="116">
        <v>22</v>
      </c>
      <c r="M10" s="117">
        <v>4</v>
      </c>
      <c r="N10" s="118"/>
      <c r="O10" s="119"/>
      <c r="P10" s="119"/>
      <c r="Q10" s="120"/>
      <c r="R10" s="121"/>
      <c r="S10" s="122"/>
      <c r="T10" s="123"/>
      <c r="U10" s="123"/>
      <c r="V10" s="124"/>
      <c r="W10" s="125"/>
      <c r="X10" s="126"/>
      <c r="Y10" s="127"/>
      <c r="Z10" s="127"/>
      <c r="AA10" s="128"/>
      <c r="AB10" s="129"/>
      <c r="AC10" s="130"/>
      <c r="AD10" s="131"/>
      <c r="AE10" s="131"/>
      <c r="AF10" s="132"/>
      <c r="AG10" s="133"/>
      <c r="AH10" s="134"/>
      <c r="AI10" s="135"/>
      <c r="AJ10" s="135"/>
      <c r="AK10" s="136"/>
      <c r="AL10" s="137"/>
      <c r="AM10" s="19"/>
      <c r="AN10" s="19"/>
      <c r="AO10" s="19"/>
    </row>
    <row r="11" spans="1:41">
      <c r="A11" s="88">
        <v>6</v>
      </c>
      <c r="B11" s="22" t="s">
        <v>22</v>
      </c>
      <c r="C11" s="89">
        <f t="shared" si="1"/>
        <v>16</v>
      </c>
      <c r="D11" s="112">
        <v>2</v>
      </c>
      <c r="E11" s="113" t="s">
        <v>16</v>
      </c>
      <c r="F11" s="114">
        <v>8</v>
      </c>
      <c r="G11" s="115"/>
      <c r="H11" s="114">
        <v>8</v>
      </c>
      <c r="I11" s="56">
        <v>8</v>
      </c>
      <c r="J11" s="55"/>
      <c r="K11" s="55">
        <v>8</v>
      </c>
      <c r="L11" s="116">
        <v>16</v>
      </c>
      <c r="M11" s="117">
        <v>2</v>
      </c>
      <c r="N11" s="118"/>
      <c r="O11" s="119"/>
      <c r="P11" s="119"/>
      <c r="Q11" s="120"/>
      <c r="R11" s="121"/>
      <c r="S11" s="122"/>
      <c r="T11" s="123"/>
      <c r="U11" s="123"/>
      <c r="V11" s="124"/>
      <c r="W11" s="125"/>
      <c r="X11" s="126"/>
      <c r="Y11" s="127"/>
      <c r="Z11" s="127"/>
      <c r="AA11" s="128"/>
      <c r="AB11" s="129"/>
      <c r="AC11" s="130"/>
      <c r="AD11" s="131"/>
      <c r="AE11" s="131"/>
      <c r="AF11" s="132"/>
      <c r="AG11" s="133"/>
      <c r="AH11" s="134"/>
      <c r="AI11" s="135"/>
      <c r="AJ11" s="135"/>
      <c r="AK11" s="136"/>
      <c r="AL11" s="137"/>
      <c r="AM11" s="19"/>
      <c r="AN11" s="19"/>
      <c r="AO11" s="19"/>
    </row>
    <row r="12" spans="1:41">
      <c r="A12" s="88">
        <v>7</v>
      </c>
      <c r="B12" s="20" t="s">
        <v>21</v>
      </c>
      <c r="C12" s="89">
        <f t="shared" si="1"/>
        <v>14</v>
      </c>
      <c r="D12" s="112">
        <v>2</v>
      </c>
      <c r="E12" s="113" t="s">
        <v>16</v>
      </c>
      <c r="F12" s="112"/>
      <c r="G12" s="113"/>
      <c r="H12" s="112">
        <v>14</v>
      </c>
      <c r="I12" s="138"/>
      <c r="J12" s="55"/>
      <c r="K12" s="55">
        <v>14</v>
      </c>
      <c r="L12" s="139">
        <v>14</v>
      </c>
      <c r="M12" s="140">
        <v>2</v>
      </c>
      <c r="N12" s="141"/>
      <c r="O12" s="142"/>
      <c r="P12" s="142"/>
      <c r="Q12" s="143"/>
      <c r="R12" s="144"/>
      <c r="S12" s="122"/>
      <c r="T12" s="123"/>
      <c r="U12" s="123"/>
      <c r="V12" s="124"/>
      <c r="W12" s="125"/>
      <c r="X12" s="126"/>
      <c r="Y12" s="127"/>
      <c r="Z12" s="127"/>
      <c r="AA12" s="128"/>
      <c r="AB12" s="129"/>
      <c r="AC12" s="130"/>
      <c r="AD12" s="131"/>
      <c r="AE12" s="131"/>
      <c r="AF12" s="132"/>
      <c r="AG12" s="133"/>
      <c r="AH12" s="134"/>
      <c r="AI12" s="135"/>
      <c r="AJ12" s="135"/>
      <c r="AK12" s="136"/>
      <c r="AL12" s="137"/>
      <c r="AM12" s="19"/>
      <c r="AN12" s="19"/>
      <c r="AO12" s="19"/>
    </row>
    <row r="13" spans="1:41">
      <c r="A13" s="88">
        <v>8</v>
      </c>
      <c r="B13" s="53" t="s">
        <v>74</v>
      </c>
      <c r="C13" s="89">
        <f t="shared" si="1"/>
        <v>28</v>
      </c>
      <c r="D13" s="160">
        <v>3</v>
      </c>
      <c r="E13" s="161" t="s">
        <v>16</v>
      </c>
      <c r="F13" s="162">
        <v>14</v>
      </c>
      <c r="G13" s="163"/>
      <c r="H13" s="162">
        <v>14</v>
      </c>
      <c r="I13" s="164"/>
      <c r="J13" s="165"/>
      <c r="K13" s="165"/>
      <c r="L13" s="166"/>
      <c r="M13" s="167"/>
      <c r="N13" s="62">
        <v>14</v>
      </c>
      <c r="O13" s="168"/>
      <c r="P13" s="168">
        <v>14</v>
      </c>
      <c r="Q13" s="169">
        <v>28</v>
      </c>
      <c r="R13" s="170">
        <v>3</v>
      </c>
      <c r="S13" s="152"/>
      <c r="T13" s="123"/>
      <c r="U13" s="153"/>
      <c r="V13" s="154"/>
      <c r="W13" s="155"/>
      <c r="X13" s="156"/>
      <c r="Y13" s="157"/>
      <c r="Z13" s="157"/>
      <c r="AA13" s="158"/>
      <c r="AB13" s="159"/>
      <c r="AC13" s="130"/>
      <c r="AD13" s="131"/>
      <c r="AE13" s="131"/>
      <c r="AF13" s="132"/>
      <c r="AG13" s="133"/>
      <c r="AH13" s="134"/>
      <c r="AI13" s="135"/>
      <c r="AJ13" s="135"/>
      <c r="AK13" s="136"/>
      <c r="AL13" s="137"/>
      <c r="AM13" s="19"/>
      <c r="AN13" s="19"/>
      <c r="AO13" s="19"/>
    </row>
    <row r="14" spans="1:41">
      <c r="A14" s="88">
        <v>9</v>
      </c>
      <c r="B14" s="22" t="s">
        <v>92</v>
      </c>
      <c r="C14" s="89">
        <f t="shared" si="1"/>
        <v>16</v>
      </c>
      <c r="D14" s="112">
        <v>2</v>
      </c>
      <c r="E14" s="113" t="s">
        <v>16</v>
      </c>
      <c r="F14" s="114">
        <v>8</v>
      </c>
      <c r="G14" s="115"/>
      <c r="H14" s="114">
        <v>8</v>
      </c>
      <c r="I14" s="164"/>
      <c r="J14" s="165"/>
      <c r="K14" s="165"/>
      <c r="L14" s="166"/>
      <c r="M14" s="167"/>
      <c r="N14" s="235">
        <v>8</v>
      </c>
      <c r="O14" s="142"/>
      <c r="P14" s="142">
        <v>8</v>
      </c>
      <c r="Q14" s="195">
        <v>16</v>
      </c>
      <c r="R14" s="196">
        <v>2</v>
      </c>
      <c r="S14" s="152"/>
      <c r="T14" s="123"/>
      <c r="U14" s="153"/>
      <c r="V14" s="154"/>
      <c r="W14" s="155"/>
      <c r="X14" s="156"/>
      <c r="Y14" s="157"/>
      <c r="Z14" s="157"/>
      <c r="AA14" s="158"/>
      <c r="AB14" s="159"/>
      <c r="AC14" s="130"/>
      <c r="AD14" s="131"/>
      <c r="AE14" s="131"/>
      <c r="AF14" s="132"/>
      <c r="AG14" s="133"/>
      <c r="AH14" s="134"/>
      <c r="AI14" s="135"/>
      <c r="AJ14" s="135"/>
      <c r="AK14" s="136"/>
      <c r="AL14" s="137"/>
      <c r="AM14" s="19"/>
      <c r="AN14" s="19"/>
      <c r="AO14" s="19"/>
    </row>
    <row r="15" spans="1:41" ht="16" thickBot="1">
      <c r="A15" s="88">
        <v>10</v>
      </c>
      <c r="B15" s="20" t="s">
        <v>85</v>
      </c>
      <c r="C15" s="89">
        <f t="shared" si="1"/>
        <v>14</v>
      </c>
      <c r="D15" s="112">
        <v>2</v>
      </c>
      <c r="E15" s="113" t="s">
        <v>16</v>
      </c>
      <c r="F15" s="114"/>
      <c r="G15" s="266">
        <v>14</v>
      </c>
      <c r="H15" s="114"/>
      <c r="I15" s="145"/>
      <c r="J15" s="146"/>
      <c r="K15" s="146"/>
      <c r="L15" s="147"/>
      <c r="M15" s="148"/>
      <c r="N15" s="141"/>
      <c r="O15" s="267">
        <v>14</v>
      </c>
      <c r="P15" s="142"/>
      <c r="Q15" s="143">
        <v>14</v>
      </c>
      <c r="R15" s="144">
        <v>2</v>
      </c>
      <c r="S15" s="152"/>
      <c r="T15" s="123"/>
      <c r="U15" s="153"/>
      <c r="V15" s="154"/>
      <c r="W15" s="155"/>
      <c r="X15" s="156"/>
      <c r="Y15" s="157"/>
      <c r="Z15" s="157"/>
      <c r="AA15" s="158"/>
      <c r="AB15" s="159"/>
      <c r="AC15" s="130"/>
      <c r="AD15" s="131"/>
      <c r="AE15" s="131"/>
      <c r="AF15" s="132"/>
      <c r="AG15" s="133"/>
      <c r="AH15" s="134"/>
      <c r="AI15" s="135"/>
      <c r="AJ15" s="135"/>
      <c r="AK15" s="136"/>
      <c r="AL15" s="137"/>
      <c r="AM15" s="19"/>
      <c r="AN15" s="19"/>
      <c r="AO15" s="19"/>
    </row>
    <row r="16" spans="1:41" s="2" customFormat="1" ht="23.25" customHeight="1" thickTop="1" thickBot="1">
      <c r="A16" s="57" t="s">
        <v>42</v>
      </c>
      <c r="B16" s="171" t="s">
        <v>45</v>
      </c>
      <c r="C16" s="14">
        <f t="shared" ref="C16:AL16" si="2">SUM(C17:C36)</f>
        <v>406</v>
      </c>
      <c r="D16" s="14">
        <f t="shared" si="2"/>
        <v>57</v>
      </c>
      <c r="E16" s="14">
        <f t="shared" si="2"/>
        <v>0</v>
      </c>
      <c r="F16" s="14">
        <f t="shared" si="2"/>
        <v>158</v>
      </c>
      <c r="G16" s="14">
        <f t="shared" si="2"/>
        <v>62</v>
      </c>
      <c r="H16" s="14">
        <f t="shared" si="2"/>
        <v>186</v>
      </c>
      <c r="I16" s="14">
        <f t="shared" si="2"/>
        <v>8</v>
      </c>
      <c r="J16" s="14">
        <f t="shared" si="2"/>
        <v>8</v>
      </c>
      <c r="K16" s="14">
        <f t="shared" si="2"/>
        <v>0</v>
      </c>
      <c r="L16" s="14">
        <f t="shared" si="2"/>
        <v>16</v>
      </c>
      <c r="M16" s="14">
        <f t="shared" si="2"/>
        <v>2</v>
      </c>
      <c r="N16" s="14">
        <f t="shared" si="2"/>
        <v>54</v>
      </c>
      <c r="O16" s="14">
        <f t="shared" si="2"/>
        <v>38</v>
      </c>
      <c r="P16" s="14">
        <f t="shared" si="2"/>
        <v>30</v>
      </c>
      <c r="Q16" s="14">
        <f t="shared" si="2"/>
        <v>122</v>
      </c>
      <c r="R16" s="14">
        <f t="shared" si="2"/>
        <v>15</v>
      </c>
      <c r="S16" s="14">
        <f t="shared" si="2"/>
        <v>72</v>
      </c>
      <c r="T16" s="14">
        <f t="shared" si="2"/>
        <v>16</v>
      </c>
      <c r="U16" s="14">
        <f t="shared" si="2"/>
        <v>86</v>
      </c>
      <c r="V16" s="14">
        <f t="shared" si="2"/>
        <v>174</v>
      </c>
      <c r="W16" s="14">
        <f t="shared" si="2"/>
        <v>26</v>
      </c>
      <c r="X16" s="14">
        <f t="shared" si="2"/>
        <v>16</v>
      </c>
      <c r="Y16" s="14">
        <f t="shared" si="2"/>
        <v>0</v>
      </c>
      <c r="Z16" s="14">
        <f t="shared" si="2"/>
        <v>28</v>
      </c>
      <c r="AA16" s="14">
        <f t="shared" si="2"/>
        <v>44</v>
      </c>
      <c r="AB16" s="14">
        <f t="shared" si="2"/>
        <v>6</v>
      </c>
      <c r="AC16" s="14">
        <f t="shared" si="2"/>
        <v>0</v>
      </c>
      <c r="AD16" s="14">
        <f t="shared" si="2"/>
        <v>0</v>
      </c>
      <c r="AE16" s="14">
        <f t="shared" si="2"/>
        <v>0</v>
      </c>
      <c r="AF16" s="14">
        <f t="shared" si="2"/>
        <v>0</v>
      </c>
      <c r="AG16" s="14">
        <f t="shared" si="2"/>
        <v>0</v>
      </c>
      <c r="AH16" s="14">
        <f t="shared" si="2"/>
        <v>8</v>
      </c>
      <c r="AI16" s="14">
        <f t="shared" si="2"/>
        <v>0</v>
      </c>
      <c r="AJ16" s="14">
        <f t="shared" si="2"/>
        <v>42</v>
      </c>
      <c r="AK16" s="14">
        <f t="shared" si="2"/>
        <v>50</v>
      </c>
      <c r="AL16" s="14">
        <f t="shared" si="2"/>
        <v>8</v>
      </c>
      <c r="AM16" s="19"/>
      <c r="AN16" s="19"/>
      <c r="AO16" s="19"/>
    </row>
    <row r="17" spans="1:41" ht="16" thickTop="1">
      <c r="A17" s="88">
        <v>11</v>
      </c>
      <c r="B17" s="21" t="s">
        <v>76</v>
      </c>
      <c r="C17" s="89">
        <f>SUM(F17:H17)</f>
        <v>16</v>
      </c>
      <c r="D17" s="26">
        <v>2</v>
      </c>
      <c r="E17" s="90" t="s">
        <v>16</v>
      </c>
      <c r="F17" s="26">
        <v>8</v>
      </c>
      <c r="G17" s="90">
        <v>8</v>
      </c>
      <c r="H17" s="91"/>
      <c r="I17" s="56">
        <v>8</v>
      </c>
      <c r="J17" s="28">
        <v>8</v>
      </c>
      <c r="K17" s="28"/>
      <c r="L17" s="172">
        <v>16</v>
      </c>
      <c r="M17" s="173">
        <v>2</v>
      </c>
      <c r="N17" s="31"/>
      <c r="O17" s="32"/>
      <c r="P17" s="32"/>
      <c r="Q17" s="33"/>
      <c r="R17" s="174"/>
      <c r="S17" s="175"/>
      <c r="T17" s="176"/>
      <c r="U17" s="176"/>
      <c r="V17" s="177"/>
      <c r="W17" s="178"/>
      <c r="X17" s="179"/>
      <c r="Y17" s="180"/>
      <c r="Z17" s="180"/>
      <c r="AA17" s="181"/>
      <c r="AB17" s="182"/>
      <c r="AC17" s="183"/>
      <c r="AD17" s="184"/>
      <c r="AE17" s="184"/>
      <c r="AF17" s="185"/>
      <c r="AG17" s="186"/>
      <c r="AH17" s="187"/>
      <c r="AI17" s="188"/>
      <c r="AJ17" s="188"/>
      <c r="AK17" s="189"/>
      <c r="AL17" s="190"/>
      <c r="AM17" s="19"/>
      <c r="AN17" s="19"/>
      <c r="AO17" s="19"/>
    </row>
    <row r="18" spans="1:41">
      <c r="A18" s="88">
        <v>12</v>
      </c>
      <c r="B18" s="21" t="s">
        <v>52</v>
      </c>
      <c r="C18" s="89">
        <f t="shared" ref="C18:C36" si="3">SUM(F18:H18)</f>
        <v>28</v>
      </c>
      <c r="D18" s="26">
        <v>4</v>
      </c>
      <c r="E18" s="115" t="s">
        <v>16</v>
      </c>
      <c r="F18" s="26">
        <v>14</v>
      </c>
      <c r="G18" s="90"/>
      <c r="H18" s="91">
        <v>14</v>
      </c>
      <c r="I18" s="56"/>
      <c r="J18" s="55"/>
      <c r="K18" s="55"/>
      <c r="L18" s="116"/>
      <c r="M18" s="117"/>
      <c r="N18" s="191">
        <v>14</v>
      </c>
      <c r="O18" s="192"/>
      <c r="P18" s="192">
        <v>14</v>
      </c>
      <c r="Q18" s="193">
        <v>28</v>
      </c>
      <c r="R18" s="174">
        <v>4</v>
      </c>
      <c r="S18" s="175"/>
      <c r="T18" s="176"/>
      <c r="U18" s="176"/>
      <c r="V18" s="177"/>
      <c r="W18" s="178"/>
      <c r="X18" s="179"/>
      <c r="Y18" s="180"/>
      <c r="Z18" s="180"/>
      <c r="AA18" s="181"/>
      <c r="AB18" s="182"/>
      <c r="AC18" s="183"/>
      <c r="AD18" s="184"/>
      <c r="AE18" s="184"/>
      <c r="AF18" s="185"/>
      <c r="AG18" s="186"/>
      <c r="AH18" s="187"/>
      <c r="AI18" s="188"/>
      <c r="AJ18" s="188"/>
      <c r="AK18" s="189"/>
      <c r="AL18" s="190"/>
      <c r="AM18" s="19"/>
      <c r="AN18" s="19"/>
      <c r="AO18" s="19"/>
    </row>
    <row r="19" spans="1:41">
      <c r="A19" s="88">
        <v>13</v>
      </c>
      <c r="B19" s="20" t="s">
        <v>49</v>
      </c>
      <c r="C19" s="89">
        <f t="shared" si="3"/>
        <v>24</v>
      </c>
      <c r="D19" s="112">
        <v>3</v>
      </c>
      <c r="E19" s="115" t="s">
        <v>17</v>
      </c>
      <c r="F19" s="112">
        <v>8</v>
      </c>
      <c r="G19" s="115">
        <v>8</v>
      </c>
      <c r="H19" s="114">
        <v>8</v>
      </c>
      <c r="I19" s="56"/>
      <c r="J19" s="55"/>
      <c r="K19" s="55"/>
      <c r="L19" s="116"/>
      <c r="M19" s="117"/>
      <c r="N19" s="118">
        <v>8</v>
      </c>
      <c r="O19" s="119">
        <v>8</v>
      </c>
      <c r="P19" s="119">
        <v>8</v>
      </c>
      <c r="Q19" s="143">
        <v>24</v>
      </c>
      <c r="R19" s="144">
        <v>3</v>
      </c>
      <c r="S19" s="175"/>
      <c r="T19" s="176"/>
      <c r="U19" s="176"/>
      <c r="V19" s="177"/>
      <c r="W19" s="178"/>
      <c r="X19" s="179"/>
      <c r="Y19" s="180"/>
      <c r="Z19" s="180"/>
      <c r="AA19" s="181"/>
      <c r="AB19" s="182"/>
      <c r="AC19" s="183"/>
      <c r="AD19" s="184"/>
      <c r="AE19" s="184"/>
      <c r="AF19" s="185"/>
      <c r="AG19" s="186"/>
      <c r="AH19" s="187"/>
      <c r="AI19" s="188"/>
      <c r="AJ19" s="188"/>
      <c r="AK19" s="189"/>
      <c r="AL19" s="190"/>
      <c r="AM19" s="19"/>
      <c r="AN19" s="19"/>
      <c r="AO19" s="19"/>
    </row>
    <row r="20" spans="1:41">
      <c r="A20" s="88">
        <v>14</v>
      </c>
      <c r="B20" s="20" t="s">
        <v>64</v>
      </c>
      <c r="C20" s="89">
        <f t="shared" si="3"/>
        <v>22</v>
      </c>
      <c r="D20" s="112">
        <v>2</v>
      </c>
      <c r="E20" s="115" t="s">
        <v>17</v>
      </c>
      <c r="F20" s="112">
        <v>8</v>
      </c>
      <c r="G20" s="113">
        <v>14</v>
      </c>
      <c r="H20" s="112"/>
      <c r="I20" s="145"/>
      <c r="J20" s="146"/>
      <c r="K20" s="146"/>
      <c r="L20" s="147"/>
      <c r="M20" s="148"/>
      <c r="N20" s="118">
        <v>8</v>
      </c>
      <c r="O20" s="119">
        <v>14</v>
      </c>
      <c r="P20" s="119"/>
      <c r="Q20" s="120">
        <v>22</v>
      </c>
      <c r="R20" s="121">
        <v>2</v>
      </c>
      <c r="S20" s="175"/>
      <c r="T20" s="176"/>
      <c r="U20" s="176"/>
      <c r="V20" s="177"/>
      <c r="W20" s="178"/>
      <c r="X20" s="179"/>
      <c r="Y20" s="180"/>
      <c r="Z20" s="180"/>
      <c r="AA20" s="181"/>
      <c r="AB20" s="182"/>
      <c r="AC20" s="183"/>
      <c r="AD20" s="184"/>
      <c r="AE20" s="184"/>
      <c r="AF20" s="185"/>
      <c r="AG20" s="186"/>
      <c r="AH20" s="187"/>
      <c r="AI20" s="188"/>
      <c r="AJ20" s="188"/>
      <c r="AK20" s="189"/>
      <c r="AL20" s="190"/>
      <c r="AM20" s="19"/>
      <c r="AN20" s="19"/>
      <c r="AO20" s="19"/>
    </row>
    <row r="21" spans="1:41">
      <c r="A21" s="88">
        <v>15</v>
      </c>
      <c r="B21" s="20" t="s">
        <v>65</v>
      </c>
      <c r="C21" s="89">
        <f t="shared" si="3"/>
        <v>16</v>
      </c>
      <c r="D21" s="112">
        <v>2</v>
      </c>
      <c r="E21" s="115" t="s">
        <v>16</v>
      </c>
      <c r="F21" s="112">
        <v>8</v>
      </c>
      <c r="G21" s="113">
        <v>8</v>
      </c>
      <c r="H21" s="112"/>
      <c r="I21" s="145"/>
      <c r="J21" s="146"/>
      <c r="K21" s="146"/>
      <c r="L21" s="147"/>
      <c r="M21" s="148"/>
      <c r="N21" s="118">
        <v>8</v>
      </c>
      <c r="O21" s="119">
        <v>8</v>
      </c>
      <c r="P21" s="119"/>
      <c r="Q21" s="120">
        <v>16</v>
      </c>
      <c r="R21" s="121">
        <v>2</v>
      </c>
      <c r="S21" s="175"/>
      <c r="T21" s="176"/>
      <c r="U21" s="176"/>
      <c r="V21" s="177"/>
      <c r="W21" s="178"/>
      <c r="X21" s="179"/>
      <c r="Y21" s="180"/>
      <c r="Z21" s="180"/>
      <c r="AA21" s="181"/>
      <c r="AB21" s="182"/>
      <c r="AC21" s="183"/>
      <c r="AD21" s="184"/>
      <c r="AE21" s="184"/>
      <c r="AF21" s="185"/>
      <c r="AG21" s="186"/>
      <c r="AH21" s="187"/>
      <c r="AI21" s="188"/>
      <c r="AJ21" s="188"/>
      <c r="AK21" s="189"/>
      <c r="AL21" s="190"/>
      <c r="AM21" s="19"/>
      <c r="AN21" s="19"/>
      <c r="AO21" s="19"/>
    </row>
    <row r="22" spans="1:41">
      <c r="A22" s="88">
        <v>16</v>
      </c>
      <c r="B22" s="20" t="s">
        <v>91</v>
      </c>
      <c r="C22" s="89">
        <f t="shared" si="3"/>
        <v>16</v>
      </c>
      <c r="D22" s="112">
        <v>2</v>
      </c>
      <c r="E22" s="163" t="s">
        <v>16</v>
      </c>
      <c r="F22" s="112">
        <v>8</v>
      </c>
      <c r="G22" s="115">
        <v>8</v>
      </c>
      <c r="H22" s="114"/>
      <c r="I22" s="56"/>
      <c r="J22" s="55"/>
      <c r="K22" s="55"/>
      <c r="L22" s="116"/>
      <c r="M22" s="117"/>
      <c r="N22" s="141">
        <v>8</v>
      </c>
      <c r="O22" s="142">
        <v>8</v>
      </c>
      <c r="P22" s="142"/>
      <c r="Q22" s="143">
        <v>16</v>
      </c>
      <c r="R22" s="144">
        <v>2</v>
      </c>
      <c r="S22" s="175"/>
      <c r="T22" s="176"/>
      <c r="U22" s="176"/>
      <c r="V22" s="177"/>
      <c r="W22" s="178"/>
      <c r="X22" s="179"/>
      <c r="Y22" s="180"/>
      <c r="Z22" s="180"/>
      <c r="AA22" s="181"/>
      <c r="AB22" s="182"/>
      <c r="AC22" s="183"/>
      <c r="AD22" s="184"/>
      <c r="AE22" s="184"/>
      <c r="AF22" s="185"/>
      <c r="AG22" s="186"/>
      <c r="AH22" s="187"/>
      <c r="AI22" s="188"/>
      <c r="AJ22" s="188"/>
      <c r="AK22" s="189"/>
      <c r="AL22" s="190"/>
      <c r="AM22" s="19"/>
      <c r="AN22" s="19"/>
      <c r="AO22" s="19"/>
    </row>
    <row r="23" spans="1:41">
      <c r="A23" s="88">
        <v>17</v>
      </c>
      <c r="B23" s="20" t="s">
        <v>48</v>
      </c>
      <c r="C23" s="89">
        <f t="shared" si="3"/>
        <v>16</v>
      </c>
      <c r="D23" s="112">
        <v>2</v>
      </c>
      <c r="E23" s="113" t="s">
        <v>16</v>
      </c>
      <c r="F23" s="112">
        <v>8</v>
      </c>
      <c r="G23" s="115"/>
      <c r="H23" s="114">
        <v>8</v>
      </c>
      <c r="I23" s="149"/>
      <c r="J23" s="146"/>
      <c r="K23" s="146"/>
      <c r="L23" s="150"/>
      <c r="M23" s="151"/>
      <c r="N23" s="118">
        <v>8</v>
      </c>
      <c r="O23" s="192"/>
      <c r="P23" s="119">
        <v>8</v>
      </c>
      <c r="Q23" s="120">
        <v>16</v>
      </c>
      <c r="R23" s="121">
        <v>2</v>
      </c>
      <c r="S23" s="175"/>
      <c r="T23" s="176"/>
      <c r="U23" s="176"/>
      <c r="V23" s="177"/>
      <c r="W23" s="178"/>
      <c r="X23" s="179"/>
      <c r="Y23" s="180"/>
      <c r="Z23" s="180"/>
      <c r="AA23" s="181"/>
      <c r="AB23" s="182"/>
      <c r="AC23" s="183"/>
      <c r="AD23" s="184"/>
      <c r="AE23" s="184"/>
      <c r="AF23" s="185"/>
      <c r="AG23" s="186"/>
      <c r="AH23" s="187"/>
      <c r="AI23" s="188"/>
      <c r="AJ23" s="188"/>
      <c r="AK23" s="189"/>
      <c r="AL23" s="190"/>
      <c r="AM23" s="19"/>
      <c r="AN23" s="19"/>
      <c r="AO23" s="19"/>
    </row>
    <row r="24" spans="1:41">
      <c r="A24" s="88">
        <v>18</v>
      </c>
      <c r="B24" s="21" t="s">
        <v>53</v>
      </c>
      <c r="C24" s="89">
        <f t="shared" si="3"/>
        <v>22</v>
      </c>
      <c r="D24" s="26">
        <v>4</v>
      </c>
      <c r="E24" s="115" t="s">
        <v>16</v>
      </c>
      <c r="F24" s="26">
        <v>8</v>
      </c>
      <c r="G24" s="90"/>
      <c r="H24" s="91">
        <v>14</v>
      </c>
      <c r="I24" s="92"/>
      <c r="J24" s="194"/>
      <c r="K24" s="194"/>
      <c r="L24" s="93"/>
      <c r="M24" s="94"/>
      <c r="N24" s="191"/>
      <c r="O24" s="192"/>
      <c r="P24" s="192"/>
      <c r="Q24" s="193"/>
      <c r="R24" s="174"/>
      <c r="S24" s="35">
        <v>8</v>
      </c>
      <c r="T24" s="36"/>
      <c r="U24" s="36">
        <v>14</v>
      </c>
      <c r="V24" s="37">
        <v>22</v>
      </c>
      <c r="W24" s="38">
        <v>4</v>
      </c>
      <c r="X24" s="179"/>
      <c r="Y24" s="180"/>
      <c r="Z24" s="180"/>
      <c r="AA24" s="181"/>
      <c r="AB24" s="182"/>
      <c r="AC24" s="183"/>
      <c r="AD24" s="184"/>
      <c r="AE24" s="184"/>
      <c r="AF24" s="185"/>
      <c r="AG24" s="186"/>
      <c r="AH24" s="187"/>
      <c r="AI24" s="188"/>
      <c r="AJ24" s="188"/>
      <c r="AK24" s="189"/>
      <c r="AL24" s="190"/>
      <c r="AM24" s="19"/>
      <c r="AN24" s="19"/>
      <c r="AO24" s="19"/>
    </row>
    <row r="25" spans="1:41">
      <c r="A25" s="88">
        <v>19</v>
      </c>
      <c r="B25" s="21" t="s">
        <v>54</v>
      </c>
      <c r="C25" s="89">
        <f t="shared" si="3"/>
        <v>22</v>
      </c>
      <c r="D25" s="26">
        <v>4</v>
      </c>
      <c r="E25" s="115" t="s">
        <v>16</v>
      </c>
      <c r="F25" s="26">
        <v>8</v>
      </c>
      <c r="G25" s="90"/>
      <c r="H25" s="91">
        <v>14</v>
      </c>
      <c r="I25" s="92"/>
      <c r="J25" s="194"/>
      <c r="K25" s="194"/>
      <c r="L25" s="93"/>
      <c r="M25" s="94"/>
      <c r="N25" s="191"/>
      <c r="O25" s="192"/>
      <c r="P25" s="192"/>
      <c r="Q25" s="193"/>
      <c r="R25" s="174"/>
      <c r="S25" s="35">
        <v>8</v>
      </c>
      <c r="T25" s="36"/>
      <c r="U25" s="36">
        <v>14</v>
      </c>
      <c r="V25" s="37">
        <v>22</v>
      </c>
      <c r="W25" s="38">
        <v>4</v>
      </c>
      <c r="X25" s="179"/>
      <c r="Y25" s="180"/>
      <c r="Z25" s="180"/>
      <c r="AA25" s="181"/>
      <c r="AB25" s="182"/>
      <c r="AC25" s="183"/>
      <c r="AD25" s="184"/>
      <c r="AE25" s="184"/>
      <c r="AF25" s="185"/>
      <c r="AG25" s="186"/>
      <c r="AH25" s="187"/>
      <c r="AI25" s="188"/>
      <c r="AJ25" s="188"/>
      <c r="AK25" s="189"/>
      <c r="AL25" s="190"/>
      <c r="AM25" s="19"/>
      <c r="AN25" s="19"/>
      <c r="AO25" s="19"/>
    </row>
    <row r="26" spans="1:41">
      <c r="A26" s="88">
        <v>20</v>
      </c>
      <c r="B26" s="20" t="s">
        <v>62</v>
      </c>
      <c r="C26" s="89">
        <f t="shared" si="3"/>
        <v>22</v>
      </c>
      <c r="D26" s="112">
        <v>3</v>
      </c>
      <c r="E26" s="115" t="s">
        <v>17</v>
      </c>
      <c r="F26" s="112">
        <v>8</v>
      </c>
      <c r="G26" s="115"/>
      <c r="H26" s="114">
        <v>14</v>
      </c>
      <c r="I26" s="56"/>
      <c r="J26" s="55"/>
      <c r="K26" s="55"/>
      <c r="L26" s="116"/>
      <c r="M26" s="117"/>
      <c r="N26" s="141"/>
      <c r="O26" s="142"/>
      <c r="P26" s="142"/>
      <c r="Q26" s="195"/>
      <c r="R26" s="196"/>
      <c r="S26" s="197">
        <v>8</v>
      </c>
      <c r="T26" s="198"/>
      <c r="U26" s="198">
        <v>14</v>
      </c>
      <c r="V26" s="199">
        <v>22</v>
      </c>
      <c r="W26" s="200">
        <v>3</v>
      </c>
      <c r="X26" s="201"/>
      <c r="Y26" s="202"/>
      <c r="Z26" s="202"/>
      <c r="AA26" s="203"/>
      <c r="AB26" s="204"/>
      <c r="AC26" s="205"/>
      <c r="AD26" s="206"/>
      <c r="AE26" s="206"/>
      <c r="AF26" s="207"/>
      <c r="AG26" s="208"/>
      <c r="AH26" s="209"/>
      <c r="AI26" s="210"/>
      <c r="AJ26" s="210"/>
      <c r="AK26" s="211"/>
      <c r="AL26" s="212"/>
      <c r="AM26" s="19"/>
      <c r="AN26" s="19"/>
      <c r="AO26" s="19"/>
    </row>
    <row r="27" spans="1:41">
      <c r="A27" s="88">
        <v>21</v>
      </c>
      <c r="B27" s="22" t="s">
        <v>63</v>
      </c>
      <c r="C27" s="89">
        <f t="shared" si="3"/>
        <v>16</v>
      </c>
      <c r="D27" s="112">
        <v>2</v>
      </c>
      <c r="E27" s="115" t="s">
        <v>16</v>
      </c>
      <c r="F27" s="112">
        <v>8</v>
      </c>
      <c r="G27" s="113"/>
      <c r="H27" s="112">
        <v>8</v>
      </c>
      <c r="I27" s="145"/>
      <c r="J27" s="146"/>
      <c r="K27" s="146"/>
      <c r="L27" s="147"/>
      <c r="M27" s="148"/>
      <c r="N27" s="141"/>
      <c r="O27" s="142"/>
      <c r="P27" s="119"/>
      <c r="Q27" s="214"/>
      <c r="R27" s="215"/>
      <c r="S27" s="197">
        <v>8</v>
      </c>
      <c r="T27" s="198"/>
      <c r="U27" s="198">
        <v>8</v>
      </c>
      <c r="V27" s="199">
        <v>16</v>
      </c>
      <c r="W27" s="200">
        <v>2</v>
      </c>
      <c r="X27" s="201"/>
      <c r="Y27" s="202"/>
      <c r="Z27" s="202"/>
      <c r="AA27" s="203"/>
      <c r="AB27" s="204"/>
      <c r="AC27" s="205"/>
      <c r="AD27" s="206"/>
      <c r="AE27" s="206"/>
      <c r="AF27" s="207"/>
      <c r="AG27" s="208"/>
      <c r="AH27" s="209"/>
      <c r="AI27" s="210"/>
      <c r="AJ27" s="210"/>
      <c r="AK27" s="211"/>
      <c r="AL27" s="212"/>
      <c r="AM27" s="19"/>
      <c r="AN27" s="19"/>
      <c r="AO27" s="19"/>
    </row>
    <row r="28" spans="1:41">
      <c r="A28" s="88">
        <v>22</v>
      </c>
      <c r="B28" s="20" t="s">
        <v>55</v>
      </c>
      <c r="C28" s="89">
        <f t="shared" si="3"/>
        <v>16</v>
      </c>
      <c r="D28" s="112">
        <v>3</v>
      </c>
      <c r="E28" s="115" t="s">
        <v>17</v>
      </c>
      <c r="F28" s="112">
        <v>8</v>
      </c>
      <c r="G28" s="115">
        <v>8</v>
      </c>
      <c r="H28" s="114"/>
      <c r="I28" s="56"/>
      <c r="J28" s="55"/>
      <c r="K28" s="55"/>
      <c r="L28" s="116"/>
      <c r="M28" s="117"/>
      <c r="N28" s="141"/>
      <c r="O28" s="142"/>
      <c r="P28" s="142"/>
      <c r="Q28" s="143"/>
      <c r="R28" s="144"/>
      <c r="S28" s="122">
        <v>8</v>
      </c>
      <c r="T28" s="198">
        <v>8</v>
      </c>
      <c r="U28" s="123"/>
      <c r="V28" s="124">
        <v>16</v>
      </c>
      <c r="W28" s="125">
        <v>3</v>
      </c>
      <c r="X28" s="126"/>
      <c r="Y28" s="127"/>
      <c r="Z28" s="127"/>
      <c r="AA28" s="128"/>
      <c r="AB28" s="129"/>
      <c r="AC28" s="130"/>
      <c r="AD28" s="131"/>
      <c r="AE28" s="131"/>
      <c r="AF28" s="132"/>
      <c r="AG28" s="133"/>
      <c r="AH28" s="134"/>
      <c r="AI28" s="135"/>
      <c r="AJ28" s="135"/>
      <c r="AK28" s="136"/>
      <c r="AL28" s="137"/>
      <c r="AM28" s="19"/>
      <c r="AN28" s="19"/>
      <c r="AO28" s="19"/>
    </row>
    <row r="29" spans="1:41">
      <c r="A29" s="88">
        <v>23</v>
      </c>
      <c r="B29" s="20" t="s">
        <v>58</v>
      </c>
      <c r="C29" s="89">
        <f t="shared" si="3"/>
        <v>22</v>
      </c>
      <c r="D29" s="112">
        <v>3</v>
      </c>
      <c r="E29" s="115" t="s">
        <v>16</v>
      </c>
      <c r="F29" s="112">
        <v>8</v>
      </c>
      <c r="G29" s="115"/>
      <c r="H29" s="114">
        <v>14</v>
      </c>
      <c r="I29" s="56"/>
      <c r="J29" s="55"/>
      <c r="K29" s="55"/>
      <c r="L29" s="116"/>
      <c r="M29" s="117"/>
      <c r="N29" s="141"/>
      <c r="O29" s="142"/>
      <c r="P29" s="142"/>
      <c r="Q29" s="143"/>
      <c r="R29" s="144"/>
      <c r="S29" s="197">
        <v>8</v>
      </c>
      <c r="T29" s="54"/>
      <c r="U29" s="198">
        <v>14</v>
      </c>
      <c r="V29" s="124">
        <v>22</v>
      </c>
      <c r="W29" s="125">
        <v>3</v>
      </c>
      <c r="X29" s="126"/>
      <c r="Y29" s="127"/>
      <c r="Z29" s="127"/>
      <c r="AA29" s="128"/>
      <c r="AB29" s="129"/>
      <c r="AC29" s="130"/>
      <c r="AD29" s="131"/>
      <c r="AE29" s="131"/>
      <c r="AF29" s="132"/>
      <c r="AG29" s="133"/>
      <c r="AH29" s="134"/>
      <c r="AI29" s="135"/>
      <c r="AJ29" s="135"/>
      <c r="AK29" s="136"/>
      <c r="AL29" s="137"/>
      <c r="AM29" s="19"/>
      <c r="AN29" s="19"/>
      <c r="AO29" s="19"/>
    </row>
    <row r="30" spans="1:41">
      <c r="A30" s="88">
        <v>24</v>
      </c>
      <c r="B30" s="20" t="s">
        <v>51</v>
      </c>
      <c r="C30" s="89">
        <f t="shared" si="3"/>
        <v>22</v>
      </c>
      <c r="D30" s="112">
        <v>3</v>
      </c>
      <c r="E30" s="115" t="s">
        <v>16</v>
      </c>
      <c r="F30" s="112">
        <v>8</v>
      </c>
      <c r="G30" s="113"/>
      <c r="H30" s="112">
        <v>14</v>
      </c>
      <c r="I30" s="145"/>
      <c r="J30" s="146"/>
      <c r="K30" s="146"/>
      <c r="L30" s="147"/>
      <c r="M30" s="148"/>
      <c r="N30" s="118"/>
      <c r="O30" s="119"/>
      <c r="P30" s="119"/>
      <c r="Q30" s="120"/>
      <c r="R30" s="121"/>
      <c r="S30" s="197">
        <v>8</v>
      </c>
      <c r="T30" s="198"/>
      <c r="U30" s="198">
        <v>14</v>
      </c>
      <c r="V30" s="199">
        <v>22</v>
      </c>
      <c r="W30" s="200">
        <v>3</v>
      </c>
      <c r="X30" s="126"/>
      <c r="Y30" s="127"/>
      <c r="Z30" s="127"/>
      <c r="AA30" s="128"/>
      <c r="AB30" s="129"/>
      <c r="AC30" s="130"/>
      <c r="AD30" s="131"/>
      <c r="AE30" s="131"/>
      <c r="AF30" s="132"/>
      <c r="AG30" s="133"/>
      <c r="AH30" s="134"/>
      <c r="AI30" s="135"/>
      <c r="AJ30" s="135"/>
      <c r="AK30" s="136"/>
      <c r="AL30" s="137"/>
      <c r="AM30" s="19"/>
      <c r="AN30" s="19"/>
      <c r="AO30" s="19"/>
    </row>
    <row r="31" spans="1:41">
      <c r="A31" s="88">
        <v>25</v>
      </c>
      <c r="B31" s="20" t="s">
        <v>93</v>
      </c>
      <c r="C31" s="89">
        <f t="shared" si="3"/>
        <v>16</v>
      </c>
      <c r="D31" s="112">
        <v>2</v>
      </c>
      <c r="E31" s="115" t="s">
        <v>16</v>
      </c>
      <c r="F31" s="112">
        <v>8</v>
      </c>
      <c r="G31" s="115"/>
      <c r="H31" s="114">
        <v>8</v>
      </c>
      <c r="I31" s="56"/>
      <c r="J31" s="55"/>
      <c r="K31" s="55"/>
      <c r="L31" s="116"/>
      <c r="M31" s="117"/>
      <c r="N31" s="141"/>
      <c r="O31" s="142"/>
      <c r="P31" s="142"/>
      <c r="Q31" s="143"/>
      <c r="R31" s="144"/>
      <c r="S31" s="122">
        <v>8</v>
      </c>
      <c r="T31" s="198"/>
      <c r="U31" s="198">
        <v>8</v>
      </c>
      <c r="V31" s="124">
        <v>16</v>
      </c>
      <c r="W31" s="125">
        <v>2</v>
      </c>
      <c r="X31" s="126"/>
      <c r="Y31" s="127"/>
      <c r="Z31" s="127"/>
      <c r="AA31" s="128"/>
      <c r="AB31" s="129"/>
      <c r="AC31" s="130"/>
      <c r="AD31" s="131"/>
      <c r="AE31" s="131"/>
      <c r="AF31" s="132"/>
      <c r="AG31" s="133"/>
      <c r="AH31" s="134"/>
      <c r="AI31" s="135"/>
      <c r="AJ31" s="135"/>
      <c r="AK31" s="136"/>
      <c r="AL31" s="137"/>
      <c r="AM31" s="19"/>
      <c r="AN31" s="19"/>
      <c r="AO31" s="19"/>
    </row>
    <row r="32" spans="1:41">
      <c r="A32" s="88">
        <v>26</v>
      </c>
      <c r="B32" s="22" t="s">
        <v>56</v>
      </c>
      <c r="C32" s="89">
        <f t="shared" si="3"/>
        <v>16</v>
      </c>
      <c r="D32" s="112">
        <v>2</v>
      </c>
      <c r="E32" s="115" t="s">
        <v>17</v>
      </c>
      <c r="F32" s="112">
        <v>8</v>
      </c>
      <c r="G32" s="113">
        <v>8</v>
      </c>
      <c r="H32" s="112"/>
      <c r="I32" s="145"/>
      <c r="J32" s="146"/>
      <c r="K32" s="146"/>
      <c r="L32" s="147"/>
      <c r="M32" s="148"/>
      <c r="N32" s="220"/>
      <c r="O32" s="119"/>
      <c r="P32" s="119"/>
      <c r="Q32" s="120"/>
      <c r="R32" s="121"/>
      <c r="S32" s="122">
        <v>8</v>
      </c>
      <c r="T32" s="123">
        <v>8</v>
      </c>
      <c r="U32" s="123"/>
      <c r="V32" s="124">
        <v>16</v>
      </c>
      <c r="W32" s="125">
        <v>2</v>
      </c>
      <c r="X32" s="126"/>
      <c r="Y32" s="127"/>
      <c r="Z32" s="127"/>
      <c r="AA32" s="128"/>
      <c r="AB32" s="129"/>
      <c r="AC32" s="130"/>
      <c r="AD32" s="131"/>
      <c r="AE32" s="131"/>
      <c r="AF32" s="132"/>
      <c r="AG32" s="133"/>
      <c r="AH32" s="134"/>
      <c r="AI32" s="135"/>
      <c r="AJ32" s="135"/>
      <c r="AK32" s="136"/>
      <c r="AL32" s="137"/>
      <c r="AM32" s="19"/>
      <c r="AN32" s="19"/>
      <c r="AO32" s="19"/>
    </row>
    <row r="33" spans="1:41">
      <c r="A33" s="88">
        <v>27</v>
      </c>
      <c r="B33" s="20" t="s">
        <v>75</v>
      </c>
      <c r="C33" s="89">
        <f t="shared" si="3"/>
        <v>22</v>
      </c>
      <c r="D33" s="112">
        <v>3</v>
      </c>
      <c r="E33" s="115" t="s">
        <v>16</v>
      </c>
      <c r="F33" s="112">
        <v>8</v>
      </c>
      <c r="G33" s="115"/>
      <c r="H33" s="114">
        <v>14</v>
      </c>
      <c r="I33" s="56"/>
      <c r="J33" s="55"/>
      <c r="K33" s="55"/>
      <c r="L33" s="116"/>
      <c r="M33" s="117"/>
      <c r="N33" s="141"/>
      <c r="O33" s="142"/>
      <c r="P33" s="142"/>
      <c r="Q33" s="143"/>
      <c r="R33" s="144"/>
      <c r="S33" s="122"/>
      <c r="T33" s="123"/>
      <c r="U33" s="123"/>
      <c r="V33" s="124"/>
      <c r="W33" s="125"/>
      <c r="X33" s="126">
        <v>8</v>
      </c>
      <c r="Y33" s="127"/>
      <c r="Z33" s="127">
        <v>14</v>
      </c>
      <c r="AA33" s="128">
        <v>22</v>
      </c>
      <c r="AB33" s="129">
        <v>3</v>
      </c>
      <c r="AC33" s="130"/>
      <c r="AD33" s="131"/>
      <c r="AE33" s="131"/>
      <c r="AF33" s="132"/>
      <c r="AG33" s="133"/>
      <c r="AH33" s="134"/>
      <c r="AI33" s="135"/>
      <c r="AJ33" s="135"/>
      <c r="AK33" s="136"/>
      <c r="AL33" s="137"/>
      <c r="AM33" s="19"/>
      <c r="AN33" s="19"/>
      <c r="AO33" s="19"/>
    </row>
    <row r="34" spans="1:41">
      <c r="A34" s="88">
        <v>28</v>
      </c>
      <c r="B34" s="20" t="s">
        <v>66</v>
      </c>
      <c r="C34" s="89">
        <f t="shared" si="3"/>
        <v>22</v>
      </c>
      <c r="D34" s="112">
        <v>3</v>
      </c>
      <c r="E34" s="115" t="s">
        <v>17</v>
      </c>
      <c r="F34" s="112">
        <v>8</v>
      </c>
      <c r="G34" s="113"/>
      <c r="H34" s="112">
        <v>14</v>
      </c>
      <c r="I34" s="145"/>
      <c r="J34" s="146"/>
      <c r="K34" s="146"/>
      <c r="L34" s="147"/>
      <c r="M34" s="148"/>
      <c r="N34" s="118"/>
      <c r="O34" s="119"/>
      <c r="P34" s="119"/>
      <c r="Q34" s="120"/>
      <c r="R34" s="121"/>
      <c r="S34" s="122"/>
      <c r="T34" s="198"/>
      <c r="U34" s="198"/>
      <c r="V34" s="199"/>
      <c r="W34" s="200"/>
      <c r="X34" s="126">
        <v>8</v>
      </c>
      <c r="Y34" s="127"/>
      <c r="Z34" s="127">
        <v>14</v>
      </c>
      <c r="AA34" s="216">
        <v>22</v>
      </c>
      <c r="AB34" s="217">
        <v>3</v>
      </c>
      <c r="AC34" s="130"/>
      <c r="AD34" s="131"/>
      <c r="AE34" s="131"/>
      <c r="AF34" s="132"/>
      <c r="AG34" s="133"/>
      <c r="AH34" s="134"/>
      <c r="AI34" s="135"/>
      <c r="AJ34" s="135"/>
      <c r="AK34" s="218"/>
      <c r="AL34" s="219"/>
      <c r="AM34" s="19"/>
      <c r="AN34" s="19"/>
      <c r="AO34" s="19"/>
    </row>
    <row r="35" spans="1:41">
      <c r="A35" s="88">
        <v>29</v>
      </c>
      <c r="B35" s="22" t="s">
        <v>67</v>
      </c>
      <c r="C35" s="89">
        <f t="shared" si="3"/>
        <v>22</v>
      </c>
      <c r="D35" s="112">
        <v>4</v>
      </c>
      <c r="E35" s="115" t="s">
        <v>17</v>
      </c>
      <c r="F35" s="112">
        <v>8</v>
      </c>
      <c r="G35" s="113"/>
      <c r="H35" s="112">
        <v>14</v>
      </c>
      <c r="I35" s="145"/>
      <c r="J35" s="146"/>
      <c r="K35" s="146"/>
      <c r="L35" s="147"/>
      <c r="M35" s="148"/>
      <c r="N35" s="220"/>
      <c r="O35" s="119"/>
      <c r="P35" s="119"/>
      <c r="Q35" s="120"/>
      <c r="R35" s="121"/>
      <c r="S35" s="122"/>
      <c r="T35" s="198"/>
      <c r="U35" s="198"/>
      <c r="V35" s="199"/>
      <c r="W35" s="200"/>
      <c r="X35" s="126"/>
      <c r="Y35" s="127"/>
      <c r="Z35" s="127"/>
      <c r="AA35" s="128"/>
      <c r="AB35" s="129"/>
      <c r="AC35" s="130"/>
      <c r="AD35" s="131"/>
      <c r="AE35" s="131"/>
      <c r="AF35" s="132"/>
      <c r="AG35" s="133"/>
      <c r="AH35" s="221">
        <v>8</v>
      </c>
      <c r="AI35" s="222"/>
      <c r="AJ35" s="222">
        <v>14</v>
      </c>
      <c r="AK35" s="223">
        <v>22</v>
      </c>
      <c r="AL35" s="224">
        <v>4</v>
      </c>
      <c r="AM35" s="19"/>
      <c r="AN35" s="19"/>
      <c r="AO35" s="19"/>
    </row>
    <row r="36" spans="1:41" ht="16" thickBot="1">
      <c r="A36" s="88">
        <v>30</v>
      </c>
      <c r="B36" s="22" t="s">
        <v>57</v>
      </c>
      <c r="C36" s="89">
        <f t="shared" si="3"/>
        <v>28</v>
      </c>
      <c r="D36" s="112">
        <v>4</v>
      </c>
      <c r="E36" s="115" t="s">
        <v>16</v>
      </c>
      <c r="F36" s="112"/>
      <c r="G36" s="113"/>
      <c r="H36" s="112">
        <v>28</v>
      </c>
      <c r="I36" s="145"/>
      <c r="J36" s="146"/>
      <c r="K36" s="146"/>
      <c r="L36" s="147"/>
      <c r="M36" s="148"/>
      <c r="N36" s="220"/>
      <c r="O36" s="119"/>
      <c r="P36" s="119"/>
      <c r="Q36" s="120"/>
      <c r="R36" s="121"/>
      <c r="S36" s="122"/>
      <c r="T36" s="198"/>
      <c r="U36" s="198"/>
      <c r="V36" s="199"/>
      <c r="W36" s="200"/>
      <c r="X36" s="126"/>
      <c r="Y36" s="127"/>
      <c r="Z36" s="127"/>
      <c r="AA36" s="128"/>
      <c r="AB36" s="129"/>
      <c r="AC36" s="130"/>
      <c r="AD36" s="131"/>
      <c r="AE36" s="131"/>
      <c r="AF36" s="132"/>
      <c r="AG36" s="133"/>
      <c r="AH36" s="225"/>
      <c r="AI36" s="222"/>
      <c r="AJ36" s="222">
        <v>28</v>
      </c>
      <c r="AK36" s="226">
        <v>28</v>
      </c>
      <c r="AL36" s="227">
        <v>4</v>
      </c>
      <c r="AM36" s="19"/>
      <c r="AN36" s="19"/>
      <c r="AO36" s="19"/>
    </row>
    <row r="37" spans="1:41" s="2" customFormat="1" ht="23.25" customHeight="1" thickTop="1" thickBot="1">
      <c r="A37" s="57" t="s">
        <v>39</v>
      </c>
      <c r="B37" s="171" t="s">
        <v>46</v>
      </c>
      <c r="C37" s="14">
        <f>SUM(C38:C45)</f>
        <v>166</v>
      </c>
      <c r="D37" s="57">
        <f>SUM(D38:D45)</f>
        <v>26</v>
      </c>
      <c r="E37" s="230">
        <v>0</v>
      </c>
      <c r="F37" s="59">
        <f t="shared" ref="F37:AL37" si="4">SUM(F38:F45)</f>
        <v>30</v>
      </c>
      <c r="G37" s="14">
        <f t="shared" si="4"/>
        <v>86</v>
      </c>
      <c r="H37" s="230">
        <f>SUM(H38:H45)</f>
        <v>50</v>
      </c>
      <c r="I37" s="14">
        <f t="shared" si="4"/>
        <v>0</v>
      </c>
      <c r="J37" s="14">
        <f t="shared" si="4"/>
        <v>14</v>
      </c>
      <c r="K37" s="14">
        <f t="shared" si="4"/>
        <v>0</v>
      </c>
      <c r="L37" s="14">
        <f t="shared" si="4"/>
        <v>14</v>
      </c>
      <c r="M37" s="14">
        <f t="shared" si="4"/>
        <v>2</v>
      </c>
      <c r="N37" s="14">
        <f t="shared" si="4"/>
        <v>0</v>
      </c>
      <c r="O37" s="14">
        <f t="shared" si="4"/>
        <v>14</v>
      </c>
      <c r="P37" s="14">
        <f t="shared" si="4"/>
        <v>0</v>
      </c>
      <c r="Q37" s="14">
        <f t="shared" si="4"/>
        <v>14</v>
      </c>
      <c r="R37" s="14">
        <f t="shared" si="4"/>
        <v>2</v>
      </c>
      <c r="S37" s="14">
        <f t="shared" si="4"/>
        <v>14</v>
      </c>
      <c r="T37" s="14">
        <f t="shared" si="4"/>
        <v>14</v>
      </c>
      <c r="U37" s="14">
        <f t="shared" si="4"/>
        <v>0</v>
      </c>
      <c r="V37" s="14">
        <f t="shared" si="4"/>
        <v>28</v>
      </c>
      <c r="W37" s="14">
        <f t="shared" si="4"/>
        <v>4</v>
      </c>
      <c r="X37" s="14">
        <f t="shared" si="4"/>
        <v>8</v>
      </c>
      <c r="Y37" s="14">
        <f t="shared" si="4"/>
        <v>14</v>
      </c>
      <c r="Z37" s="14">
        <f t="shared" si="4"/>
        <v>8</v>
      </c>
      <c r="AA37" s="14">
        <f t="shared" si="4"/>
        <v>30</v>
      </c>
      <c r="AB37" s="14">
        <f t="shared" si="4"/>
        <v>4</v>
      </c>
      <c r="AC37" s="14">
        <f t="shared" si="4"/>
        <v>0</v>
      </c>
      <c r="AD37" s="14">
        <f t="shared" si="4"/>
        <v>14</v>
      </c>
      <c r="AE37" s="14">
        <f t="shared" si="4"/>
        <v>14</v>
      </c>
      <c r="AF37" s="14">
        <f t="shared" si="4"/>
        <v>28</v>
      </c>
      <c r="AG37" s="14">
        <f t="shared" si="4"/>
        <v>4</v>
      </c>
      <c r="AH37" s="14">
        <f t="shared" si="4"/>
        <v>8</v>
      </c>
      <c r="AI37" s="14">
        <f t="shared" si="4"/>
        <v>16</v>
      </c>
      <c r="AJ37" s="14">
        <f t="shared" si="4"/>
        <v>28</v>
      </c>
      <c r="AK37" s="14">
        <f t="shared" si="4"/>
        <v>52</v>
      </c>
      <c r="AL37" s="14">
        <f t="shared" si="4"/>
        <v>10</v>
      </c>
      <c r="AM37" s="19"/>
      <c r="AN37" s="19"/>
      <c r="AO37" s="19"/>
    </row>
    <row r="38" spans="1:41" ht="16" thickTop="1">
      <c r="A38" s="88">
        <v>31</v>
      </c>
      <c r="B38" s="20" t="s">
        <v>20</v>
      </c>
      <c r="C38" s="287"/>
      <c r="D38" s="233"/>
      <c r="E38" s="114"/>
      <c r="F38" s="234"/>
      <c r="G38" s="115"/>
      <c r="H38" s="114"/>
      <c r="I38" s="56"/>
      <c r="J38" s="55"/>
      <c r="K38" s="55"/>
      <c r="L38" s="116"/>
      <c r="M38" s="117"/>
      <c r="N38" s="235"/>
      <c r="O38" s="142"/>
      <c r="P38" s="142"/>
      <c r="Q38" s="143"/>
      <c r="R38" s="144"/>
      <c r="S38" s="236"/>
      <c r="T38" s="176"/>
      <c r="U38" s="176"/>
      <c r="V38" s="177"/>
      <c r="W38" s="178"/>
      <c r="X38" s="179"/>
      <c r="Y38" s="180"/>
      <c r="Z38" s="180"/>
      <c r="AA38" s="181"/>
      <c r="AB38" s="182"/>
      <c r="AC38" s="183"/>
      <c r="AD38" s="184"/>
      <c r="AE38" s="184"/>
      <c r="AF38" s="185"/>
      <c r="AG38" s="186"/>
      <c r="AH38" s="187"/>
      <c r="AI38" s="188"/>
      <c r="AJ38" s="188"/>
      <c r="AK38" s="189"/>
      <c r="AL38" s="190"/>
      <c r="AM38" s="19"/>
      <c r="AN38" s="19"/>
      <c r="AO38" s="19"/>
    </row>
    <row r="39" spans="1:41">
      <c r="A39" s="88">
        <v>32</v>
      </c>
      <c r="B39" s="21" t="s">
        <v>19</v>
      </c>
      <c r="C39" s="287">
        <f t="shared" ref="C39:C45" si="5">SUM(F39:H39)</f>
        <v>70</v>
      </c>
      <c r="D39" s="237">
        <v>10</v>
      </c>
      <c r="E39" s="114" t="s">
        <v>17</v>
      </c>
      <c r="F39" s="238"/>
      <c r="G39" s="90">
        <v>70</v>
      </c>
      <c r="H39" s="91"/>
      <c r="I39" s="92"/>
      <c r="J39" s="194">
        <v>14</v>
      </c>
      <c r="K39" s="194"/>
      <c r="L39" s="93">
        <v>14</v>
      </c>
      <c r="M39" s="94">
        <v>2</v>
      </c>
      <c r="N39" s="239"/>
      <c r="O39" s="192">
        <v>14</v>
      </c>
      <c r="P39" s="192"/>
      <c r="Q39" s="193">
        <v>14</v>
      </c>
      <c r="R39" s="174">
        <v>2</v>
      </c>
      <c r="S39" s="240"/>
      <c r="T39" s="97">
        <v>14</v>
      </c>
      <c r="U39" s="97"/>
      <c r="V39" s="98">
        <v>14</v>
      </c>
      <c r="W39" s="99">
        <v>2</v>
      </c>
      <c r="X39" s="100"/>
      <c r="Y39" s="101">
        <v>14</v>
      </c>
      <c r="Z39" s="101"/>
      <c r="AA39" s="102">
        <v>14</v>
      </c>
      <c r="AB39" s="103">
        <v>2</v>
      </c>
      <c r="AC39" s="104"/>
      <c r="AD39" s="105">
        <v>14</v>
      </c>
      <c r="AE39" s="105"/>
      <c r="AF39" s="106">
        <v>14</v>
      </c>
      <c r="AG39" s="107">
        <v>2</v>
      </c>
      <c r="AH39" s="108"/>
      <c r="AI39" s="109"/>
      <c r="AJ39" s="109"/>
      <c r="AK39" s="110"/>
      <c r="AL39" s="111"/>
      <c r="AM39" s="19"/>
      <c r="AN39" s="19"/>
      <c r="AO39" s="19"/>
    </row>
    <row r="40" spans="1:41">
      <c r="A40" s="88">
        <v>33</v>
      </c>
      <c r="B40" s="53" t="s">
        <v>29</v>
      </c>
      <c r="C40" s="287">
        <f t="shared" si="5"/>
        <v>36</v>
      </c>
      <c r="D40" s="231">
        <v>8</v>
      </c>
      <c r="E40" s="114" t="s">
        <v>16</v>
      </c>
      <c r="F40" s="232"/>
      <c r="G40" s="161"/>
      <c r="H40" s="160">
        <v>36</v>
      </c>
      <c r="I40" s="241"/>
      <c r="J40" s="242"/>
      <c r="K40" s="242"/>
      <c r="L40" s="243"/>
      <c r="M40" s="244"/>
      <c r="N40" s="239"/>
      <c r="O40" s="192"/>
      <c r="P40" s="192"/>
      <c r="Q40" s="193"/>
      <c r="R40" s="174"/>
      <c r="S40" s="197"/>
      <c r="T40" s="198"/>
      <c r="U40" s="198"/>
      <c r="V40" s="199"/>
      <c r="W40" s="200"/>
      <c r="X40" s="228"/>
      <c r="Y40" s="229"/>
      <c r="Z40" s="229">
        <v>8</v>
      </c>
      <c r="AA40" s="279">
        <v>8</v>
      </c>
      <c r="AB40" s="280">
        <v>1</v>
      </c>
      <c r="AC40" s="281"/>
      <c r="AD40" s="282"/>
      <c r="AE40" s="282">
        <v>14</v>
      </c>
      <c r="AF40" s="283">
        <v>14</v>
      </c>
      <c r="AG40" s="284">
        <v>2</v>
      </c>
      <c r="AH40" s="134"/>
      <c r="AI40" s="135"/>
      <c r="AJ40" s="135">
        <v>14</v>
      </c>
      <c r="AK40" s="136">
        <v>14</v>
      </c>
      <c r="AL40" s="137">
        <v>5</v>
      </c>
      <c r="AM40" s="19"/>
      <c r="AN40" s="19"/>
      <c r="AO40" s="19"/>
    </row>
    <row r="41" spans="1:41">
      <c r="A41" s="88">
        <v>34</v>
      </c>
      <c r="B41" s="20" t="s">
        <v>84</v>
      </c>
      <c r="C41" s="287">
        <f t="shared" si="5"/>
        <v>8</v>
      </c>
      <c r="D41" s="278">
        <v>1</v>
      </c>
      <c r="E41" s="114" t="s">
        <v>16</v>
      </c>
      <c r="F41" s="213">
        <v>8</v>
      </c>
      <c r="G41" s="113"/>
      <c r="H41" s="112"/>
      <c r="I41" s="56"/>
      <c r="J41" s="55"/>
      <c r="K41" s="55"/>
      <c r="L41" s="116"/>
      <c r="M41" s="117"/>
      <c r="N41" s="239"/>
      <c r="O41" s="192"/>
      <c r="P41" s="192"/>
      <c r="Q41" s="193"/>
      <c r="R41" s="174"/>
      <c r="S41" s="197"/>
      <c r="T41" s="198"/>
      <c r="U41" s="198"/>
      <c r="V41" s="199"/>
      <c r="W41" s="200"/>
      <c r="X41" s="288">
        <v>8</v>
      </c>
      <c r="Y41" s="40"/>
      <c r="Z41" s="40"/>
      <c r="AA41" s="289">
        <v>8</v>
      </c>
      <c r="AB41" s="290">
        <v>1</v>
      </c>
      <c r="AC41" s="270"/>
      <c r="AD41" s="271"/>
      <c r="AE41" s="271"/>
      <c r="AF41" s="272"/>
      <c r="AG41" s="273"/>
      <c r="AH41" s="274"/>
      <c r="AI41" s="275"/>
      <c r="AJ41" s="275"/>
      <c r="AK41" s="276"/>
      <c r="AL41" s="277"/>
      <c r="AM41" s="19"/>
      <c r="AN41" s="19"/>
      <c r="AO41" s="19"/>
    </row>
    <row r="42" spans="1:41">
      <c r="A42" s="88">
        <v>35</v>
      </c>
      <c r="B42" s="264" t="s">
        <v>86</v>
      </c>
      <c r="C42" s="287">
        <f t="shared" si="5"/>
        <v>14</v>
      </c>
      <c r="D42" s="237">
        <v>2</v>
      </c>
      <c r="E42" s="91" t="s">
        <v>16</v>
      </c>
      <c r="F42" s="238">
        <v>14</v>
      </c>
      <c r="G42" s="90"/>
      <c r="H42" s="91"/>
      <c r="I42" s="92"/>
      <c r="J42" s="194"/>
      <c r="K42" s="194"/>
      <c r="L42" s="93"/>
      <c r="M42" s="94"/>
      <c r="N42" s="239"/>
      <c r="O42" s="192"/>
      <c r="P42" s="192"/>
      <c r="Q42" s="193"/>
      <c r="R42" s="174"/>
      <c r="S42" s="122">
        <v>14</v>
      </c>
      <c r="T42" s="123"/>
      <c r="U42" s="123"/>
      <c r="V42" s="124">
        <v>14</v>
      </c>
      <c r="W42" s="125">
        <v>2</v>
      </c>
      <c r="X42" s="228"/>
      <c r="Y42" s="229"/>
      <c r="Z42" s="229"/>
      <c r="AA42" s="279"/>
      <c r="AB42" s="280"/>
      <c r="AC42" s="281"/>
      <c r="AD42" s="282"/>
      <c r="AE42" s="282"/>
      <c r="AF42" s="283"/>
      <c r="AG42" s="284"/>
      <c r="AH42" s="134"/>
      <c r="AI42" s="135"/>
      <c r="AJ42" s="135"/>
      <c r="AK42" s="136"/>
      <c r="AL42" s="137"/>
      <c r="AM42" s="19"/>
      <c r="AN42" s="19"/>
      <c r="AO42" s="19"/>
    </row>
    <row r="43" spans="1:41">
      <c r="A43" s="88">
        <v>36</v>
      </c>
      <c r="B43" s="20" t="s">
        <v>89</v>
      </c>
      <c r="C43" s="287">
        <f t="shared" si="5"/>
        <v>14</v>
      </c>
      <c r="D43" s="112">
        <v>2</v>
      </c>
      <c r="E43" s="113" t="s">
        <v>16</v>
      </c>
      <c r="F43" s="114"/>
      <c r="G43" s="114"/>
      <c r="H43" s="26">
        <v>14</v>
      </c>
      <c r="I43" s="56"/>
      <c r="J43" s="55"/>
      <c r="K43" s="55"/>
      <c r="L43" s="116"/>
      <c r="M43" s="117"/>
      <c r="N43" s="239"/>
      <c r="O43" s="192"/>
      <c r="P43" s="192"/>
      <c r="Q43" s="193"/>
      <c r="R43" s="174"/>
      <c r="S43" s="240"/>
      <c r="T43" s="97"/>
      <c r="U43" s="97"/>
      <c r="V43" s="98"/>
      <c r="W43" s="99"/>
      <c r="X43" s="100"/>
      <c r="Y43" s="101"/>
      <c r="Z43" s="101"/>
      <c r="AA43" s="102"/>
      <c r="AB43" s="103"/>
      <c r="AC43" s="104"/>
      <c r="AD43" s="105"/>
      <c r="AE43" s="105"/>
      <c r="AF43" s="106"/>
      <c r="AG43" s="107"/>
      <c r="AH43" s="108"/>
      <c r="AI43" s="109"/>
      <c r="AJ43" s="109">
        <v>14</v>
      </c>
      <c r="AK43" s="110">
        <v>14</v>
      </c>
      <c r="AL43" s="111">
        <v>2</v>
      </c>
      <c r="AM43" s="19"/>
      <c r="AN43" s="19"/>
      <c r="AO43" s="19"/>
    </row>
    <row r="44" spans="1:41">
      <c r="A44" s="88">
        <v>37</v>
      </c>
      <c r="B44" s="264" t="s">
        <v>88</v>
      </c>
      <c r="C44" s="287">
        <f t="shared" si="5"/>
        <v>16</v>
      </c>
      <c r="D44" s="237">
        <v>2</v>
      </c>
      <c r="E44" s="114" t="s">
        <v>16</v>
      </c>
      <c r="F44" s="238">
        <v>8</v>
      </c>
      <c r="G44" s="90">
        <v>8</v>
      </c>
      <c r="H44" s="91"/>
      <c r="I44" s="92"/>
      <c r="J44" s="194"/>
      <c r="K44" s="194"/>
      <c r="L44" s="93"/>
      <c r="M44" s="94"/>
      <c r="N44" s="239"/>
      <c r="O44" s="192"/>
      <c r="P44" s="192"/>
      <c r="Q44" s="193"/>
      <c r="R44" s="174"/>
      <c r="S44" s="240"/>
      <c r="T44" s="97"/>
      <c r="U44" s="97"/>
      <c r="V44" s="98"/>
      <c r="W44" s="99"/>
      <c r="X44" s="100"/>
      <c r="Y44" s="101"/>
      <c r="Z44" s="101"/>
      <c r="AA44" s="102"/>
      <c r="AB44" s="103"/>
      <c r="AC44" s="104"/>
      <c r="AD44" s="105"/>
      <c r="AE44" s="105"/>
      <c r="AF44" s="106"/>
      <c r="AG44" s="107"/>
      <c r="AH44" s="285">
        <v>8</v>
      </c>
      <c r="AI44" s="109">
        <v>8</v>
      </c>
      <c r="AJ44" s="109"/>
      <c r="AK44" s="218">
        <v>16</v>
      </c>
      <c r="AL44" s="219">
        <v>2</v>
      </c>
      <c r="AM44" s="19"/>
      <c r="AN44" s="19"/>
      <c r="AO44" s="19"/>
    </row>
    <row r="45" spans="1:41" ht="16" thickBot="1">
      <c r="A45" s="88">
        <v>38</v>
      </c>
      <c r="B45" s="53" t="s">
        <v>97</v>
      </c>
      <c r="C45" s="287">
        <f t="shared" si="5"/>
        <v>8</v>
      </c>
      <c r="D45" s="231">
        <v>1</v>
      </c>
      <c r="E45" s="162" t="s">
        <v>16</v>
      </c>
      <c r="F45" s="232"/>
      <c r="G45" s="265">
        <v>8</v>
      </c>
      <c r="H45" s="160"/>
      <c r="I45" s="241"/>
      <c r="J45" s="242"/>
      <c r="K45" s="242"/>
      <c r="L45" s="243"/>
      <c r="M45" s="244"/>
      <c r="N45" s="239"/>
      <c r="O45" s="192"/>
      <c r="P45" s="192"/>
      <c r="Q45" s="193"/>
      <c r="R45" s="174"/>
      <c r="S45" s="245"/>
      <c r="T45" s="246"/>
      <c r="U45" s="246"/>
      <c r="V45" s="247"/>
      <c r="W45" s="248"/>
      <c r="X45" s="249"/>
      <c r="Y45" s="250"/>
      <c r="Z45" s="250"/>
      <c r="AA45" s="251"/>
      <c r="AB45" s="252"/>
      <c r="AC45" s="257"/>
      <c r="AD45" s="258"/>
      <c r="AE45" s="258"/>
      <c r="AF45" s="259"/>
      <c r="AG45" s="260"/>
      <c r="AH45" s="253"/>
      <c r="AI45" s="286">
        <v>8</v>
      </c>
      <c r="AJ45" s="254"/>
      <c r="AK45" s="255">
        <v>8</v>
      </c>
      <c r="AL45" s="256">
        <v>1</v>
      </c>
      <c r="AM45" s="19"/>
      <c r="AN45" s="19"/>
      <c r="AO45" s="19"/>
    </row>
    <row r="46" spans="1:41" ht="37.5" customHeight="1" thickTop="1" thickBot="1">
      <c r="A46" s="14" t="s">
        <v>40</v>
      </c>
      <c r="B46" s="261" t="s">
        <v>98</v>
      </c>
      <c r="C46" s="14">
        <f>SUM(C47:C53)</f>
        <v>154</v>
      </c>
      <c r="D46" s="57">
        <f>SUM(D47:D53)</f>
        <v>28</v>
      </c>
      <c r="E46" s="57">
        <f t="shared" ref="E46:AO46" si="6">SUM(E47:E53)</f>
        <v>0</v>
      </c>
      <c r="F46" s="57">
        <f t="shared" si="6"/>
        <v>0</v>
      </c>
      <c r="G46" s="14">
        <f t="shared" si="6"/>
        <v>56</v>
      </c>
      <c r="H46" s="14">
        <f t="shared" si="6"/>
        <v>98</v>
      </c>
      <c r="I46" s="14">
        <f t="shared" si="6"/>
        <v>0</v>
      </c>
      <c r="J46" s="14">
        <f t="shared" si="6"/>
        <v>0</v>
      </c>
      <c r="K46" s="14">
        <f t="shared" si="6"/>
        <v>0</v>
      </c>
      <c r="L46" s="14">
        <f t="shared" si="6"/>
        <v>0</v>
      </c>
      <c r="M46" s="14">
        <f t="shared" si="6"/>
        <v>0</v>
      </c>
      <c r="N46" s="14">
        <f t="shared" si="6"/>
        <v>0</v>
      </c>
      <c r="O46" s="14">
        <f t="shared" si="6"/>
        <v>0</v>
      </c>
      <c r="P46" s="14">
        <f t="shared" si="6"/>
        <v>0</v>
      </c>
      <c r="Q46" s="14">
        <f t="shared" si="6"/>
        <v>0</v>
      </c>
      <c r="R46" s="14">
        <f t="shared" si="6"/>
        <v>0</v>
      </c>
      <c r="S46" s="14">
        <f t="shared" si="6"/>
        <v>0</v>
      </c>
      <c r="T46" s="14">
        <f t="shared" si="6"/>
        <v>0</v>
      </c>
      <c r="U46" s="14">
        <f t="shared" si="6"/>
        <v>0</v>
      </c>
      <c r="V46" s="14">
        <f t="shared" si="6"/>
        <v>0</v>
      </c>
      <c r="W46" s="14">
        <f t="shared" si="6"/>
        <v>0</v>
      </c>
      <c r="X46" s="14">
        <f t="shared" si="6"/>
        <v>0</v>
      </c>
      <c r="Y46" s="14">
        <f t="shared" si="6"/>
        <v>40</v>
      </c>
      <c r="Z46" s="14">
        <f t="shared" si="6"/>
        <v>70</v>
      </c>
      <c r="AA46" s="14">
        <f t="shared" si="6"/>
        <v>110</v>
      </c>
      <c r="AB46" s="14">
        <f t="shared" si="6"/>
        <v>20</v>
      </c>
      <c r="AC46" s="14">
        <f>SUM(AC47:AC53)</f>
        <v>0</v>
      </c>
      <c r="AD46" s="14">
        <f>SUM(AD47:AD53)</f>
        <v>16</v>
      </c>
      <c r="AE46" s="14">
        <f>SUM(AE47:AE53)</f>
        <v>28</v>
      </c>
      <c r="AF46" s="14">
        <f>SUM(AF47:AF53)</f>
        <v>44</v>
      </c>
      <c r="AG46" s="14">
        <f>SUM(AG47:AG53)</f>
        <v>8</v>
      </c>
      <c r="AH46" s="14">
        <f t="shared" si="6"/>
        <v>0</v>
      </c>
      <c r="AI46" s="14">
        <f t="shared" si="6"/>
        <v>0</v>
      </c>
      <c r="AJ46" s="14">
        <f t="shared" si="6"/>
        <v>0</v>
      </c>
      <c r="AK46" s="14">
        <f t="shared" si="6"/>
        <v>0</v>
      </c>
      <c r="AL46" s="14">
        <f t="shared" si="6"/>
        <v>0</v>
      </c>
      <c r="AM46" s="14">
        <f t="shared" si="6"/>
        <v>0</v>
      </c>
      <c r="AN46" s="14">
        <f t="shared" si="6"/>
        <v>0</v>
      </c>
      <c r="AO46" s="14">
        <f t="shared" si="6"/>
        <v>0</v>
      </c>
    </row>
    <row r="47" spans="1:41" ht="16" thickTop="1">
      <c r="A47" s="23">
        <v>39</v>
      </c>
      <c r="B47" s="24" t="s">
        <v>31</v>
      </c>
      <c r="C47" s="23">
        <f>SUM(F47:H47)</f>
        <v>22</v>
      </c>
      <c r="D47" s="25">
        <v>4</v>
      </c>
      <c r="E47" s="91" t="s">
        <v>16</v>
      </c>
      <c r="F47" s="25"/>
      <c r="G47" s="263">
        <v>8</v>
      </c>
      <c r="H47" s="26">
        <v>14</v>
      </c>
      <c r="I47" s="27"/>
      <c r="J47" s="28"/>
      <c r="K47" s="28"/>
      <c r="L47" s="29"/>
      <c r="M47" s="30"/>
      <c r="N47" s="31"/>
      <c r="O47" s="32"/>
      <c r="P47" s="32"/>
      <c r="Q47" s="33"/>
      <c r="R47" s="34"/>
      <c r="S47" s="35"/>
      <c r="T47" s="36"/>
      <c r="U47" s="36"/>
      <c r="V47" s="37"/>
      <c r="W47" s="38"/>
      <c r="X47" s="39"/>
      <c r="Y47" s="268">
        <v>8</v>
      </c>
      <c r="Z47" s="40">
        <v>14</v>
      </c>
      <c r="AA47" s="41">
        <v>22</v>
      </c>
      <c r="AB47" s="42">
        <v>4</v>
      </c>
      <c r="AC47" s="43"/>
      <c r="AD47" s="44"/>
      <c r="AE47" s="44"/>
      <c r="AF47" s="45"/>
      <c r="AG47" s="46"/>
      <c r="AH47" s="47"/>
      <c r="AI47" s="48"/>
      <c r="AJ47" s="48"/>
      <c r="AK47" s="49"/>
      <c r="AL47" s="50"/>
      <c r="AM47" s="19"/>
      <c r="AN47" s="19"/>
      <c r="AO47" s="19"/>
    </row>
    <row r="48" spans="1:41">
      <c r="A48" s="23">
        <v>40</v>
      </c>
      <c r="B48" s="24" t="s">
        <v>32</v>
      </c>
      <c r="C48" s="23">
        <f t="shared" ref="C48:C53" si="7">SUM(F48:H48)</f>
        <v>22</v>
      </c>
      <c r="D48" s="25">
        <v>4</v>
      </c>
      <c r="E48" s="114" t="s">
        <v>16</v>
      </c>
      <c r="F48" s="25"/>
      <c r="G48" s="263">
        <v>8</v>
      </c>
      <c r="H48" s="26">
        <v>14</v>
      </c>
      <c r="I48" s="27"/>
      <c r="J48" s="28"/>
      <c r="K48" s="28"/>
      <c r="L48" s="29"/>
      <c r="M48" s="30"/>
      <c r="N48" s="31"/>
      <c r="O48" s="32"/>
      <c r="P48" s="32"/>
      <c r="Q48" s="33"/>
      <c r="R48" s="34"/>
      <c r="S48" s="35"/>
      <c r="T48" s="36"/>
      <c r="U48" s="36"/>
      <c r="V48" s="37"/>
      <c r="W48" s="38"/>
      <c r="X48" s="39"/>
      <c r="Y48" s="268">
        <v>8</v>
      </c>
      <c r="Z48" s="40">
        <v>14</v>
      </c>
      <c r="AA48" s="41">
        <v>22</v>
      </c>
      <c r="AB48" s="42">
        <v>4</v>
      </c>
      <c r="AC48" s="43"/>
      <c r="AD48" s="44"/>
      <c r="AE48" s="44"/>
      <c r="AF48" s="45"/>
      <c r="AG48" s="46"/>
      <c r="AH48" s="47"/>
      <c r="AI48" s="48"/>
      <c r="AJ48" s="48"/>
      <c r="AK48" s="49"/>
      <c r="AL48" s="50"/>
      <c r="AM48" s="19"/>
      <c r="AN48" s="19"/>
      <c r="AO48" s="19"/>
    </row>
    <row r="49" spans="1:41">
      <c r="A49" s="23">
        <v>41</v>
      </c>
      <c r="B49" s="24" t="s">
        <v>33</v>
      </c>
      <c r="C49" s="23">
        <f t="shared" si="7"/>
        <v>22</v>
      </c>
      <c r="D49" s="25">
        <v>4</v>
      </c>
      <c r="E49" s="114" t="s">
        <v>16</v>
      </c>
      <c r="F49" s="25"/>
      <c r="G49" s="263">
        <v>8</v>
      </c>
      <c r="H49" s="26">
        <v>14</v>
      </c>
      <c r="I49" s="27"/>
      <c r="J49" s="28"/>
      <c r="K49" s="28"/>
      <c r="L49" s="29"/>
      <c r="M49" s="30"/>
      <c r="N49" s="31"/>
      <c r="O49" s="32"/>
      <c r="P49" s="32"/>
      <c r="Q49" s="33"/>
      <c r="R49" s="34"/>
      <c r="S49" s="35"/>
      <c r="T49" s="36"/>
      <c r="U49" s="36"/>
      <c r="V49" s="37"/>
      <c r="W49" s="38"/>
      <c r="X49" s="39"/>
      <c r="Y49" s="268">
        <v>8</v>
      </c>
      <c r="Z49" s="40">
        <v>14</v>
      </c>
      <c r="AA49" s="41">
        <v>22</v>
      </c>
      <c r="AB49" s="42">
        <v>4</v>
      </c>
      <c r="AC49" s="43"/>
      <c r="AD49" s="44"/>
      <c r="AE49" s="44"/>
      <c r="AF49" s="45"/>
      <c r="AG49" s="46"/>
      <c r="AH49" s="47"/>
      <c r="AI49" s="48"/>
      <c r="AJ49" s="48"/>
      <c r="AK49" s="49"/>
      <c r="AL49" s="50"/>
      <c r="AM49" s="19"/>
      <c r="AN49" s="19"/>
      <c r="AO49" s="19"/>
    </row>
    <row r="50" spans="1:41">
      <c r="A50" s="23">
        <v>42</v>
      </c>
      <c r="B50" s="24" t="s">
        <v>34</v>
      </c>
      <c r="C50" s="23">
        <f t="shared" si="7"/>
        <v>22</v>
      </c>
      <c r="D50" s="25">
        <v>4</v>
      </c>
      <c r="E50" s="114" t="s">
        <v>16</v>
      </c>
      <c r="F50" s="25"/>
      <c r="G50" s="263">
        <v>8</v>
      </c>
      <c r="H50" s="26">
        <v>14</v>
      </c>
      <c r="I50" s="27"/>
      <c r="J50" s="28"/>
      <c r="K50" s="28"/>
      <c r="L50" s="29"/>
      <c r="M50" s="30"/>
      <c r="N50" s="31"/>
      <c r="O50" s="32"/>
      <c r="P50" s="32"/>
      <c r="Q50" s="33"/>
      <c r="R50" s="34"/>
      <c r="S50" s="35"/>
      <c r="T50" s="36"/>
      <c r="U50" s="36"/>
      <c r="V50" s="37"/>
      <c r="W50" s="38"/>
      <c r="X50" s="39"/>
      <c r="Y50" s="268">
        <v>8</v>
      </c>
      <c r="Z50" s="40">
        <v>14</v>
      </c>
      <c r="AA50" s="41">
        <v>22</v>
      </c>
      <c r="AB50" s="42">
        <v>4</v>
      </c>
      <c r="AC50" s="43"/>
      <c r="AD50" s="44"/>
      <c r="AE50" s="44"/>
      <c r="AF50" s="45"/>
      <c r="AG50" s="46"/>
      <c r="AH50" s="47"/>
      <c r="AI50" s="48"/>
      <c r="AJ50" s="48"/>
      <c r="AK50" s="49"/>
      <c r="AL50" s="50"/>
      <c r="AM50" s="19"/>
      <c r="AN50" s="19"/>
      <c r="AO50" s="19"/>
    </row>
    <row r="51" spans="1:41">
      <c r="A51" s="23">
        <v>43</v>
      </c>
      <c r="B51" s="24" t="s">
        <v>35</v>
      </c>
      <c r="C51" s="23">
        <f t="shared" si="7"/>
        <v>22</v>
      </c>
      <c r="D51" s="25">
        <v>4</v>
      </c>
      <c r="E51" s="114" t="s">
        <v>16</v>
      </c>
      <c r="F51" s="25"/>
      <c r="G51" s="263">
        <v>8</v>
      </c>
      <c r="H51" s="26">
        <v>14</v>
      </c>
      <c r="I51" s="27"/>
      <c r="J51" s="28"/>
      <c r="K51" s="28"/>
      <c r="L51" s="29"/>
      <c r="M51" s="30"/>
      <c r="N51" s="31"/>
      <c r="O51" s="32"/>
      <c r="P51" s="32"/>
      <c r="Q51" s="33"/>
      <c r="R51" s="34"/>
      <c r="S51" s="35"/>
      <c r="T51" s="36"/>
      <c r="U51" s="36"/>
      <c r="V51" s="37"/>
      <c r="W51" s="38"/>
      <c r="X51" s="39"/>
      <c r="Y51" s="268">
        <v>8</v>
      </c>
      <c r="Z51" s="40">
        <v>14</v>
      </c>
      <c r="AA51" s="41">
        <v>22</v>
      </c>
      <c r="AB51" s="42">
        <v>4</v>
      </c>
      <c r="AC51" s="43"/>
      <c r="AD51" s="44"/>
      <c r="AE51" s="44"/>
      <c r="AF51" s="45"/>
      <c r="AG51" s="46"/>
      <c r="AH51" s="47"/>
      <c r="AI51" s="48"/>
      <c r="AJ51" s="48"/>
      <c r="AK51" s="49"/>
      <c r="AL51" s="50"/>
      <c r="AM51" s="19"/>
      <c r="AN51" s="19"/>
      <c r="AO51" s="19"/>
    </row>
    <row r="52" spans="1:41">
      <c r="A52" s="23">
        <v>44</v>
      </c>
      <c r="B52" s="24" t="s">
        <v>36</v>
      </c>
      <c r="C52" s="23">
        <f t="shared" si="7"/>
        <v>22</v>
      </c>
      <c r="D52" s="25">
        <v>4</v>
      </c>
      <c r="E52" s="114" t="s">
        <v>16</v>
      </c>
      <c r="F52" s="25"/>
      <c r="G52" s="263">
        <v>8</v>
      </c>
      <c r="H52" s="26">
        <v>14</v>
      </c>
      <c r="I52" s="27"/>
      <c r="J52" s="28"/>
      <c r="K52" s="28"/>
      <c r="L52" s="29"/>
      <c r="M52" s="30"/>
      <c r="N52" s="31"/>
      <c r="O52" s="32"/>
      <c r="P52" s="32"/>
      <c r="Q52" s="33"/>
      <c r="R52" s="34"/>
      <c r="S52" s="35"/>
      <c r="T52" s="36"/>
      <c r="U52" s="36"/>
      <c r="V52" s="37"/>
      <c r="W52" s="38"/>
      <c r="X52" s="39"/>
      <c r="Y52" s="40"/>
      <c r="Z52" s="40"/>
      <c r="AA52" s="41"/>
      <c r="AB52" s="42"/>
      <c r="AC52" s="43"/>
      <c r="AD52" s="269">
        <v>8</v>
      </c>
      <c r="AE52" s="44">
        <v>14</v>
      </c>
      <c r="AF52" s="60">
        <v>22</v>
      </c>
      <c r="AG52" s="61">
        <v>4</v>
      </c>
      <c r="AH52" s="47"/>
      <c r="AI52" s="48"/>
      <c r="AJ52" s="48"/>
      <c r="AK52" s="49"/>
      <c r="AL52" s="50"/>
      <c r="AM52" s="19"/>
      <c r="AN52" s="19"/>
      <c r="AO52" s="19"/>
    </row>
    <row r="53" spans="1:41" ht="16" thickBot="1">
      <c r="A53" s="291">
        <v>45</v>
      </c>
      <c r="B53" s="292" t="s">
        <v>37</v>
      </c>
      <c r="C53" s="291">
        <f t="shared" si="7"/>
        <v>22</v>
      </c>
      <c r="D53" s="293">
        <v>4</v>
      </c>
      <c r="E53" s="162" t="s">
        <v>16</v>
      </c>
      <c r="F53" s="293"/>
      <c r="G53" s="299">
        <v>8</v>
      </c>
      <c r="H53" s="300">
        <v>14</v>
      </c>
      <c r="I53" s="301"/>
      <c r="J53" s="302"/>
      <c r="K53" s="302"/>
      <c r="L53" s="303"/>
      <c r="M53" s="294"/>
      <c r="N53" s="304"/>
      <c r="O53" s="305"/>
      <c r="P53" s="305"/>
      <c r="Q53" s="306"/>
      <c r="R53" s="295"/>
      <c r="S53" s="307"/>
      <c r="T53" s="308"/>
      <c r="U53" s="308"/>
      <c r="V53" s="309"/>
      <c r="W53" s="296"/>
      <c r="X53" s="310"/>
      <c r="Y53" s="311"/>
      <c r="Z53" s="311"/>
      <c r="AA53" s="312"/>
      <c r="AB53" s="297"/>
      <c r="AC53" s="270"/>
      <c r="AD53" s="313">
        <v>8</v>
      </c>
      <c r="AE53" s="271">
        <v>14</v>
      </c>
      <c r="AF53" s="314">
        <v>22</v>
      </c>
      <c r="AG53" s="273">
        <v>4</v>
      </c>
      <c r="AH53" s="315"/>
      <c r="AI53" s="316"/>
      <c r="AJ53" s="316"/>
      <c r="AK53" s="317"/>
      <c r="AL53" s="298"/>
      <c r="AM53" s="19"/>
      <c r="AN53" s="19"/>
      <c r="AO53" s="19"/>
    </row>
    <row r="54" spans="1:41" ht="23.25" customHeight="1" thickTop="1" thickBot="1">
      <c r="A54" s="14"/>
      <c r="B54" s="171" t="s">
        <v>94</v>
      </c>
      <c r="C54" s="14">
        <f>SUM(C5,C16,C37,C46)</f>
        <v>936</v>
      </c>
      <c r="D54" s="14">
        <f t="shared" ref="D54:AL54" si="8">SUM(D5,D16,D37,D46)</f>
        <v>144</v>
      </c>
      <c r="E54" s="262"/>
      <c r="F54" s="14">
        <f t="shared" si="8"/>
        <v>270</v>
      </c>
      <c r="G54" s="14">
        <f t="shared" si="8"/>
        <v>260</v>
      </c>
      <c r="H54" s="14">
        <f t="shared" si="8"/>
        <v>406</v>
      </c>
      <c r="I54" s="14">
        <f t="shared" si="8"/>
        <v>68</v>
      </c>
      <c r="J54" s="14">
        <f t="shared" si="8"/>
        <v>50</v>
      </c>
      <c r="K54" s="14">
        <f t="shared" si="8"/>
        <v>64</v>
      </c>
      <c r="L54" s="14">
        <f t="shared" si="8"/>
        <v>182</v>
      </c>
      <c r="M54" s="14">
        <f t="shared" si="8"/>
        <v>30</v>
      </c>
      <c r="N54" s="14">
        <f t="shared" si="8"/>
        <v>76</v>
      </c>
      <c r="O54" s="14">
        <f t="shared" si="8"/>
        <v>66</v>
      </c>
      <c r="P54" s="14">
        <f t="shared" si="8"/>
        <v>52</v>
      </c>
      <c r="Q54" s="14">
        <f t="shared" si="8"/>
        <v>194</v>
      </c>
      <c r="R54" s="14">
        <f t="shared" si="8"/>
        <v>24</v>
      </c>
      <c r="S54" s="14">
        <f t="shared" si="8"/>
        <v>86</v>
      </c>
      <c r="T54" s="14">
        <f t="shared" si="8"/>
        <v>30</v>
      </c>
      <c r="U54" s="14">
        <f t="shared" si="8"/>
        <v>86</v>
      </c>
      <c r="V54" s="14">
        <f t="shared" si="8"/>
        <v>202</v>
      </c>
      <c r="W54" s="14">
        <f t="shared" si="8"/>
        <v>30</v>
      </c>
      <c r="X54" s="14">
        <f t="shared" si="8"/>
        <v>24</v>
      </c>
      <c r="Y54" s="14">
        <f t="shared" si="8"/>
        <v>54</v>
      </c>
      <c r="Z54" s="14">
        <f t="shared" si="8"/>
        <v>106</v>
      </c>
      <c r="AA54" s="14">
        <f t="shared" si="8"/>
        <v>184</v>
      </c>
      <c r="AB54" s="14">
        <f t="shared" si="8"/>
        <v>30</v>
      </c>
      <c r="AC54" s="14">
        <f t="shared" si="8"/>
        <v>0</v>
      </c>
      <c r="AD54" s="14">
        <f t="shared" si="8"/>
        <v>30</v>
      </c>
      <c r="AE54" s="14">
        <f t="shared" si="8"/>
        <v>42</v>
      </c>
      <c r="AF54" s="14">
        <f t="shared" si="8"/>
        <v>72</v>
      </c>
      <c r="AG54" s="14">
        <f t="shared" si="8"/>
        <v>12</v>
      </c>
      <c r="AH54" s="14">
        <f t="shared" si="8"/>
        <v>16</v>
      </c>
      <c r="AI54" s="14">
        <f t="shared" si="8"/>
        <v>16</v>
      </c>
      <c r="AJ54" s="14">
        <f t="shared" si="8"/>
        <v>70</v>
      </c>
      <c r="AK54" s="14">
        <f t="shared" si="8"/>
        <v>102</v>
      </c>
      <c r="AL54" s="14">
        <f t="shared" si="8"/>
        <v>18</v>
      </c>
      <c r="AM54" s="19"/>
      <c r="AN54" s="19"/>
      <c r="AO54" s="19"/>
    </row>
    <row r="55" spans="1:41" ht="23.25" customHeight="1" thickTop="1" thickBot="1">
      <c r="A55" s="14" t="s">
        <v>41</v>
      </c>
      <c r="B55" s="7" t="s">
        <v>47</v>
      </c>
      <c r="C55" s="14">
        <v>960</v>
      </c>
      <c r="D55" s="58">
        <v>36</v>
      </c>
      <c r="E55" s="262" t="s">
        <v>16</v>
      </c>
      <c r="F55" s="345"/>
      <c r="G55" s="345"/>
      <c r="H55" s="346"/>
      <c r="I55" s="347"/>
      <c r="J55" s="345"/>
      <c r="K55" s="345"/>
      <c r="L55" s="346"/>
      <c r="M55" s="14"/>
      <c r="N55" s="347" t="s">
        <v>24</v>
      </c>
      <c r="O55" s="345"/>
      <c r="P55" s="345"/>
      <c r="Q55" s="346"/>
      <c r="R55" s="59">
        <v>6</v>
      </c>
      <c r="S55" s="347"/>
      <c r="T55" s="345"/>
      <c r="U55" s="345"/>
      <c r="V55" s="346"/>
      <c r="W55" s="14"/>
      <c r="X55" s="347"/>
      <c r="Y55" s="345"/>
      <c r="Z55" s="345"/>
      <c r="AA55" s="346"/>
      <c r="AB55" s="59"/>
      <c r="AC55" s="347" t="s">
        <v>23</v>
      </c>
      <c r="AD55" s="345"/>
      <c r="AE55" s="345"/>
      <c r="AF55" s="346"/>
      <c r="AG55" s="14">
        <v>18</v>
      </c>
      <c r="AH55" s="347" t="s">
        <v>25</v>
      </c>
      <c r="AI55" s="345"/>
      <c r="AJ55" s="345"/>
      <c r="AK55" s="346"/>
      <c r="AL55" s="59">
        <v>12</v>
      </c>
      <c r="AM55" s="19"/>
      <c r="AN55" s="19"/>
      <c r="AO55" s="19"/>
    </row>
    <row r="56" spans="1:41" ht="23.25" customHeight="1" thickTop="1" thickBot="1">
      <c r="A56" s="14" t="s">
        <v>99</v>
      </c>
      <c r="B56" s="7" t="s">
        <v>100</v>
      </c>
      <c r="C56" s="14">
        <v>4</v>
      </c>
      <c r="D56" s="58">
        <v>0</v>
      </c>
      <c r="E56" s="319" t="s">
        <v>16</v>
      </c>
      <c r="F56" s="58"/>
      <c r="G56" s="58"/>
      <c r="H56" s="59"/>
      <c r="I56" s="57"/>
      <c r="J56" s="58"/>
      <c r="K56" s="58"/>
      <c r="L56" s="59"/>
      <c r="M56" s="14"/>
      <c r="N56" s="57"/>
      <c r="O56" s="58"/>
      <c r="P56" s="58"/>
      <c r="Q56" s="59"/>
      <c r="R56" s="59"/>
      <c r="S56" s="57"/>
      <c r="T56" s="58"/>
      <c r="U56" s="58"/>
      <c r="V56" s="59"/>
      <c r="W56" s="14"/>
      <c r="X56" s="57"/>
      <c r="Y56" s="58"/>
      <c r="Z56" s="58"/>
      <c r="AA56" s="59"/>
      <c r="AB56" s="59"/>
      <c r="AC56" s="57"/>
      <c r="AD56" s="58"/>
      <c r="AE56" s="58"/>
      <c r="AF56" s="59"/>
      <c r="AG56" s="14"/>
      <c r="AH56" s="57"/>
      <c r="AI56" s="58"/>
      <c r="AJ56" s="58"/>
      <c r="AK56" s="59"/>
      <c r="AL56" s="320"/>
      <c r="AM56" s="19"/>
      <c r="AN56" s="19"/>
      <c r="AO56" s="19"/>
    </row>
    <row r="57" spans="1:41" ht="23.25" customHeight="1" thickTop="1" thickBot="1">
      <c r="A57" s="51"/>
      <c r="B57" s="16" t="s">
        <v>30</v>
      </c>
      <c r="C57" s="14">
        <f>SUM(C5,C16,C37,C46,C55,C56)</f>
        <v>1900</v>
      </c>
      <c r="D57" s="14">
        <f>SUM(D5,D16,D37,D46,D55)</f>
        <v>180</v>
      </c>
      <c r="E57" s="52"/>
      <c r="F57" s="14">
        <f t="shared" ref="F57:M57" si="9">SUM(F5,F16,F37,F46,F55)</f>
        <v>270</v>
      </c>
      <c r="G57" s="14">
        <f t="shared" si="9"/>
        <v>260</v>
      </c>
      <c r="H57" s="14">
        <f t="shared" si="9"/>
        <v>406</v>
      </c>
      <c r="I57" s="14">
        <f t="shared" si="9"/>
        <v>68</v>
      </c>
      <c r="J57" s="14">
        <f t="shared" si="9"/>
        <v>50</v>
      </c>
      <c r="K57" s="14">
        <f t="shared" si="9"/>
        <v>64</v>
      </c>
      <c r="L57" s="14">
        <f t="shared" si="9"/>
        <v>182</v>
      </c>
      <c r="M57" s="14">
        <f t="shared" si="9"/>
        <v>30</v>
      </c>
      <c r="N57" s="14">
        <f>SUM(N5,N16,N37,N46)</f>
        <v>76</v>
      </c>
      <c r="O57" s="14">
        <f>SUM(O5,O16,O37,O46,N55)</f>
        <v>66</v>
      </c>
      <c r="P57" s="14">
        <f t="shared" ref="P57:AH57" si="10">SUM(P5,P16,P37,P46,P55)</f>
        <v>52</v>
      </c>
      <c r="Q57" s="14">
        <f t="shared" si="10"/>
        <v>194</v>
      </c>
      <c r="R57" s="14">
        <f t="shared" si="10"/>
        <v>30</v>
      </c>
      <c r="S57" s="14">
        <f t="shared" si="10"/>
        <v>86</v>
      </c>
      <c r="T57" s="14">
        <f t="shared" si="10"/>
        <v>30</v>
      </c>
      <c r="U57" s="14">
        <f t="shared" si="10"/>
        <v>86</v>
      </c>
      <c r="V57" s="14">
        <f t="shared" si="10"/>
        <v>202</v>
      </c>
      <c r="W57" s="14">
        <f t="shared" si="10"/>
        <v>30</v>
      </c>
      <c r="X57" s="14">
        <f t="shared" si="10"/>
        <v>24</v>
      </c>
      <c r="Y57" s="14">
        <f t="shared" si="10"/>
        <v>54</v>
      </c>
      <c r="Z57" s="14">
        <f t="shared" si="10"/>
        <v>106</v>
      </c>
      <c r="AA57" s="14">
        <f t="shared" si="10"/>
        <v>184</v>
      </c>
      <c r="AB57" s="14">
        <f t="shared" si="10"/>
        <v>30</v>
      </c>
      <c r="AC57" s="14">
        <f t="shared" si="10"/>
        <v>0</v>
      </c>
      <c r="AD57" s="14">
        <f t="shared" si="10"/>
        <v>30</v>
      </c>
      <c r="AE57" s="14">
        <f t="shared" si="10"/>
        <v>42</v>
      </c>
      <c r="AF57" s="14">
        <f t="shared" si="10"/>
        <v>72</v>
      </c>
      <c r="AG57" s="14">
        <f t="shared" si="10"/>
        <v>30</v>
      </c>
      <c r="AH57" s="14">
        <f t="shared" si="10"/>
        <v>16</v>
      </c>
      <c r="AI57" s="14">
        <f>SUM(AI5,AI16,AI37,AI46,AH55)</f>
        <v>16</v>
      </c>
      <c r="AJ57" s="14">
        <f>SUM(AJ5,AJ16,AJ37,AJ46,AJ55)</f>
        <v>70</v>
      </c>
      <c r="AK57" s="14">
        <f>SUM(AK5,AK16,AK37,AK46,AK55)</f>
        <v>102</v>
      </c>
      <c r="AL57" s="318">
        <f>SUM(AL5,AL16,AL37,AL46,AL55)</f>
        <v>30</v>
      </c>
      <c r="AM57" s="19"/>
      <c r="AN57" s="19"/>
      <c r="AO57" s="19"/>
    </row>
    <row r="58" spans="1:41" ht="16.5" thickTop="1" thickBot="1">
      <c r="A58" s="3"/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6"/>
      <c r="AI58" s="6"/>
      <c r="AJ58" s="6"/>
      <c r="AK58" s="6"/>
      <c r="AL58" s="6"/>
    </row>
    <row r="59" spans="1:41" s="2" customFormat="1" ht="37.5" customHeight="1" thickBot="1">
      <c r="A59" s="12" t="s">
        <v>40</v>
      </c>
      <c r="B59" s="11" t="s">
        <v>38</v>
      </c>
      <c r="C59" s="367" t="s">
        <v>95</v>
      </c>
      <c r="D59" s="368"/>
      <c r="E59" s="368"/>
      <c r="F59" s="368"/>
      <c r="G59" s="368"/>
      <c r="H59" s="368"/>
      <c r="I59" s="368"/>
      <c r="J59" s="368"/>
      <c r="K59" s="368"/>
      <c r="L59" s="368"/>
      <c r="M59" s="369"/>
      <c r="N59" s="367" t="s">
        <v>96</v>
      </c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70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1"/>
      <c r="AK59" s="371"/>
      <c r="AL59" s="371"/>
    </row>
    <row r="60" spans="1:41">
      <c r="A60" s="13">
        <v>39</v>
      </c>
      <c r="B60" s="9" t="s">
        <v>31</v>
      </c>
      <c r="C60" s="372" t="s">
        <v>69</v>
      </c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 t="s">
        <v>83</v>
      </c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3"/>
      <c r="AA60" s="373"/>
      <c r="AB60" s="373"/>
      <c r="AC60" s="373"/>
      <c r="AD60" s="373"/>
      <c r="AE60" s="373"/>
      <c r="AF60" s="373"/>
      <c r="AG60" s="373"/>
      <c r="AH60" s="373"/>
      <c r="AI60" s="373"/>
      <c r="AJ60" s="373"/>
      <c r="AK60" s="373"/>
      <c r="AL60" s="373"/>
    </row>
    <row r="61" spans="1:41">
      <c r="A61" s="13">
        <v>40</v>
      </c>
      <c r="B61" s="9" t="s">
        <v>32</v>
      </c>
      <c r="C61" s="374" t="s">
        <v>80</v>
      </c>
      <c r="D61" s="374"/>
      <c r="E61" s="374"/>
      <c r="F61" s="374"/>
      <c r="G61" s="374"/>
      <c r="H61" s="374"/>
      <c r="I61" s="374"/>
      <c r="J61" s="374"/>
      <c r="K61" s="374"/>
      <c r="L61" s="374"/>
      <c r="M61" s="374"/>
      <c r="N61" s="374" t="s">
        <v>68</v>
      </c>
      <c r="O61" s="374"/>
      <c r="P61" s="374"/>
      <c r="Q61" s="374"/>
      <c r="R61" s="374"/>
      <c r="S61" s="374"/>
      <c r="T61" s="374"/>
      <c r="U61" s="374"/>
      <c r="V61" s="374"/>
      <c r="W61" s="374"/>
      <c r="X61" s="374"/>
      <c r="Y61" s="374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</row>
    <row r="62" spans="1:41">
      <c r="A62" s="13">
        <v>41</v>
      </c>
      <c r="B62" s="9" t="s">
        <v>33</v>
      </c>
      <c r="C62" s="374" t="s">
        <v>79</v>
      </c>
      <c r="D62" s="374"/>
      <c r="E62" s="374"/>
      <c r="F62" s="374"/>
      <c r="G62" s="374"/>
      <c r="H62" s="374"/>
      <c r="I62" s="374"/>
      <c r="J62" s="374"/>
      <c r="K62" s="374"/>
      <c r="L62" s="374"/>
      <c r="M62" s="374"/>
      <c r="N62" s="374" t="s">
        <v>60</v>
      </c>
      <c r="O62" s="374"/>
      <c r="P62" s="374"/>
      <c r="Q62" s="374"/>
      <c r="R62" s="374"/>
      <c r="S62" s="374"/>
      <c r="T62" s="374"/>
      <c r="U62" s="374"/>
      <c r="V62" s="374"/>
      <c r="W62" s="374"/>
      <c r="X62" s="374"/>
      <c r="Y62" s="374"/>
      <c r="Z62" s="373"/>
      <c r="AA62" s="373"/>
      <c r="AB62" s="373"/>
      <c r="AC62" s="373"/>
      <c r="AD62" s="373"/>
      <c r="AE62" s="373"/>
      <c r="AF62" s="373"/>
      <c r="AG62" s="373"/>
      <c r="AH62" s="373"/>
      <c r="AI62" s="373"/>
      <c r="AJ62" s="373"/>
      <c r="AK62" s="373"/>
      <c r="AL62" s="373"/>
    </row>
    <row r="63" spans="1:41">
      <c r="A63" s="13">
        <v>42</v>
      </c>
      <c r="B63" s="9" t="s">
        <v>34</v>
      </c>
      <c r="C63" s="374" t="s">
        <v>78</v>
      </c>
      <c r="D63" s="374"/>
      <c r="E63" s="374"/>
      <c r="F63" s="374"/>
      <c r="G63" s="374"/>
      <c r="H63" s="374"/>
      <c r="I63" s="374"/>
      <c r="J63" s="374"/>
      <c r="K63" s="374"/>
      <c r="L63" s="374"/>
      <c r="M63" s="374"/>
      <c r="N63" s="374" t="s">
        <v>59</v>
      </c>
      <c r="O63" s="374"/>
      <c r="P63" s="374"/>
      <c r="Q63" s="374"/>
      <c r="R63" s="374"/>
      <c r="S63" s="374"/>
      <c r="T63" s="374"/>
      <c r="U63" s="374"/>
      <c r="V63" s="374"/>
      <c r="W63" s="374"/>
      <c r="X63" s="374"/>
      <c r="Y63" s="374"/>
      <c r="Z63" s="373"/>
      <c r="AA63" s="373"/>
      <c r="AB63" s="373"/>
      <c r="AC63" s="373"/>
      <c r="AD63" s="373"/>
      <c r="AE63" s="373"/>
      <c r="AF63" s="373"/>
      <c r="AG63" s="373"/>
      <c r="AH63" s="373"/>
      <c r="AI63" s="373"/>
      <c r="AJ63" s="373"/>
      <c r="AK63" s="373"/>
      <c r="AL63" s="373"/>
    </row>
    <row r="64" spans="1:41">
      <c r="A64" s="13">
        <v>43</v>
      </c>
      <c r="B64" s="9" t="s">
        <v>35</v>
      </c>
      <c r="C64" s="374" t="s">
        <v>77</v>
      </c>
      <c r="D64" s="374"/>
      <c r="E64" s="374"/>
      <c r="F64" s="374"/>
      <c r="G64" s="374"/>
      <c r="H64" s="374"/>
      <c r="I64" s="374"/>
      <c r="J64" s="374"/>
      <c r="K64" s="374"/>
      <c r="L64" s="374"/>
      <c r="M64" s="374"/>
      <c r="N64" s="372" t="s">
        <v>61</v>
      </c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3"/>
      <c r="AA64" s="373"/>
      <c r="AB64" s="373"/>
      <c r="AC64" s="373"/>
      <c r="AD64" s="373"/>
      <c r="AE64" s="373"/>
      <c r="AF64" s="373"/>
      <c r="AG64" s="373"/>
      <c r="AH64" s="373"/>
      <c r="AI64" s="373"/>
      <c r="AJ64" s="373"/>
      <c r="AK64" s="373"/>
      <c r="AL64" s="373"/>
    </row>
    <row r="65" spans="1:38">
      <c r="A65" s="13">
        <v>44</v>
      </c>
      <c r="B65" s="9" t="s">
        <v>36</v>
      </c>
      <c r="C65" s="374" t="s">
        <v>82</v>
      </c>
      <c r="D65" s="374"/>
      <c r="E65" s="374"/>
      <c r="F65" s="374"/>
      <c r="G65" s="374"/>
      <c r="H65" s="374"/>
      <c r="I65" s="374"/>
      <c r="J65" s="374"/>
      <c r="K65" s="374"/>
      <c r="L65" s="374"/>
      <c r="M65" s="374"/>
      <c r="N65" s="372" t="s">
        <v>70</v>
      </c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</row>
    <row r="66" spans="1:38" ht="16" thickBot="1">
      <c r="A66" s="13">
        <v>45</v>
      </c>
      <c r="B66" s="10" t="s">
        <v>37</v>
      </c>
      <c r="C66" s="375" t="s">
        <v>81</v>
      </c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6" t="s">
        <v>71</v>
      </c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3"/>
      <c r="AA66" s="373"/>
      <c r="AB66" s="373"/>
      <c r="AC66" s="373"/>
      <c r="AD66" s="373"/>
      <c r="AE66" s="373"/>
      <c r="AF66" s="373"/>
      <c r="AG66" s="373"/>
      <c r="AH66" s="373"/>
      <c r="AI66" s="373"/>
      <c r="AJ66" s="373"/>
      <c r="AK66" s="373"/>
      <c r="AL66" s="373"/>
    </row>
  </sheetData>
  <mergeCells count="48">
    <mergeCell ref="X3:AB3"/>
    <mergeCell ref="AC3:AG3"/>
    <mergeCell ref="A2:A4"/>
    <mergeCell ref="B2:B4"/>
    <mergeCell ref="C2:C4"/>
    <mergeCell ref="D2:D4"/>
    <mergeCell ref="E2:E4"/>
    <mergeCell ref="F2:F4"/>
    <mergeCell ref="AH3:AL3"/>
    <mergeCell ref="F55:H55"/>
    <mergeCell ref="I55:L55"/>
    <mergeCell ref="N55:Q55"/>
    <mergeCell ref="S55:V55"/>
    <mergeCell ref="X55:AA55"/>
    <mergeCell ref="AC55:AF55"/>
    <mergeCell ref="AH55:AK55"/>
    <mergeCell ref="G2:G4"/>
    <mergeCell ref="H2:H4"/>
    <mergeCell ref="I2:R2"/>
    <mergeCell ref="S2:AB2"/>
    <mergeCell ref="AC2:AL2"/>
    <mergeCell ref="I3:M3"/>
    <mergeCell ref="N3:R3"/>
    <mergeCell ref="S3:W3"/>
    <mergeCell ref="C59:M59"/>
    <mergeCell ref="N59:Y59"/>
    <mergeCell ref="Z59:AL59"/>
    <mergeCell ref="C60:M60"/>
    <mergeCell ref="N60:Y60"/>
    <mergeCell ref="Z60:AL60"/>
    <mergeCell ref="C61:M61"/>
    <mergeCell ref="N61:Y61"/>
    <mergeCell ref="Z61:AL61"/>
    <mergeCell ref="C62:M62"/>
    <mergeCell ref="N62:Y62"/>
    <mergeCell ref="Z62:AL62"/>
    <mergeCell ref="C63:M63"/>
    <mergeCell ref="N63:Y63"/>
    <mergeCell ref="Z63:AL63"/>
    <mergeCell ref="C64:M64"/>
    <mergeCell ref="N64:Y64"/>
    <mergeCell ref="Z64:AL64"/>
    <mergeCell ref="C65:M65"/>
    <mergeCell ref="N65:Y65"/>
    <mergeCell ref="Z65:AL65"/>
    <mergeCell ref="C66:M66"/>
    <mergeCell ref="N66:Y66"/>
    <mergeCell ref="Z66:AL66"/>
  </mergeCells>
  <pageMargins left="0.39370078740157483" right="0.39370078740157483" top="0.39370078740157483" bottom="0.39370078740157483" header="0" footer="0"/>
  <pageSetup paperSize="9" scale="46" orientation="landscape" horizontalDpi="300" verticalDpi="300" r:id="rId1"/>
  <ignoredErrors>
    <ignoredError sqref="C6:C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Arkusz4</vt:lpstr>
      <vt:lpstr>Niestacjonarne</vt:lpstr>
      <vt:lpstr>Niestacjonarne!Obszar_wydruku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2024-06-16T21:47:28Z</cp:lastPrinted>
  <dcterms:created xsi:type="dcterms:W3CDTF">2015-07-11T13:27:09Z</dcterms:created>
  <dcterms:modified xsi:type="dcterms:W3CDTF">2024-12-20T12:15:22Z</dcterms:modified>
</cp:coreProperties>
</file>