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Nowy folder (2)\"/>
    </mc:Choice>
  </mc:AlternateContent>
  <xr:revisionPtr revIDLastSave="0" documentId="13_ncr:1_{5CB6EFA5-292B-4451-9CCB-B351AB5014EF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Arkusz4" sheetId="4" state="hidden" r:id="rId1"/>
    <sheet name="Niestacjonarne" sheetId="12" r:id="rId2"/>
  </sheets>
  <definedNames>
    <definedName name="_xlnm.Print_Area" localSheetId="1">Niestacjonarne!$A$1:$AL$65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6" i="12" l="1"/>
  <c r="D5" i="12" l="1"/>
  <c r="E5" i="12"/>
  <c r="F5" i="12"/>
  <c r="G5" i="12"/>
  <c r="H5" i="12"/>
  <c r="I5" i="12"/>
  <c r="J5" i="12"/>
  <c r="K5" i="12"/>
  <c r="M5" i="12"/>
  <c r="N5" i="12"/>
  <c r="O5" i="12"/>
  <c r="P5" i="12"/>
  <c r="R5" i="12"/>
  <c r="S5" i="12"/>
  <c r="T5" i="12"/>
  <c r="U5" i="12"/>
  <c r="W5" i="12"/>
  <c r="X5" i="12"/>
  <c r="Y5" i="12"/>
  <c r="Z5" i="12"/>
  <c r="AB5" i="12"/>
  <c r="AC5" i="12"/>
  <c r="AD5" i="12"/>
  <c r="AE5" i="12"/>
  <c r="AF5" i="12"/>
  <c r="AG5" i="12"/>
  <c r="AH5" i="12"/>
  <c r="AI5" i="12"/>
  <c r="AJ5" i="12"/>
  <c r="AK5" i="12"/>
  <c r="AL5" i="12"/>
  <c r="AF52" i="12" l="1"/>
  <c r="AF51" i="12"/>
  <c r="AK42" i="12"/>
  <c r="AK43" i="12"/>
  <c r="AK44" i="12"/>
  <c r="AK40" i="12"/>
  <c r="AK36" i="12" s="1"/>
  <c r="AK35" i="12"/>
  <c r="AK33" i="12"/>
  <c r="AK16" i="12" s="1"/>
  <c r="AA47" i="12"/>
  <c r="AA48" i="12"/>
  <c r="AA49" i="12"/>
  <c r="AA50" i="12"/>
  <c r="AA46" i="12"/>
  <c r="AA45" i="12" s="1"/>
  <c r="V41" i="12"/>
  <c r="V39" i="12"/>
  <c r="AA32" i="12"/>
  <c r="Q39" i="12"/>
  <c r="L39" i="12"/>
  <c r="L37" i="12"/>
  <c r="AA15" i="12"/>
  <c r="AA5" i="12" s="1"/>
  <c r="AA31" i="12"/>
  <c r="V24" i="12"/>
  <c r="V25" i="12"/>
  <c r="V26" i="12"/>
  <c r="V27" i="12"/>
  <c r="V28" i="12"/>
  <c r="V29" i="12"/>
  <c r="V30" i="12"/>
  <c r="V23" i="12"/>
  <c r="Q19" i="12"/>
  <c r="Q20" i="12"/>
  <c r="Q21" i="12"/>
  <c r="Q22" i="12"/>
  <c r="Q18" i="12"/>
  <c r="L17" i="12"/>
  <c r="V15" i="12"/>
  <c r="V5" i="12" s="1"/>
  <c r="Q13" i="12"/>
  <c r="Q14" i="12"/>
  <c r="Q12" i="12"/>
  <c r="L7" i="12"/>
  <c r="L8" i="12"/>
  <c r="L9" i="12"/>
  <c r="L10" i="12"/>
  <c r="L11" i="12"/>
  <c r="L6" i="12"/>
  <c r="C52" i="12"/>
  <c r="C51" i="12"/>
  <c r="C50" i="12"/>
  <c r="C49" i="12"/>
  <c r="C48" i="12"/>
  <c r="C47" i="12"/>
  <c r="C46" i="12"/>
  <c r="AO45" i="12"/>
  <c r="AN45" i="12"/>
  <c r="AM45" i="12"/>
  <c r="AL45" i="12"/>
  <c r="AK45" i="12"/>
  <c r="AJ45" i="12"/>
  <c r="AI45" i="12"/>
  <c r="AH45" i="12"/>
  <c r="AG45" i="12"/>
  <c r="AF45" i="12"/>
  <c r="AE45" i="12"/>
  <c r="AD45" i="12"/>
  <c r="AC45" i="12"/>
  <c r="AB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4" i="12"/>
  <c r="C43" i="12"/>
  <c r="C42" i="12"/>
  <c r="C41" i="12"/>
  <c r="C40" i="12"/>
  <c r="C39" i="12"/>
  <c r="C38" i="12"/>
  <c r="C37" i="12"/>
  <c r="AL36" i="12"/>
  <c r="AJ36" i="12"/>
  <c r="AI36" i="12"/>
  <c r="AH36" i="12"/>
  <c r="AG36" i="12"/>
  <c r="AG56" i="12" s="1"/>
  <c r="AF36" i="12"/>
  <c r="AE36" i="12"/>
  <c r="AD36" i="12"/>
  <c r="AC36" i="12"/>
  <c r="AB36" i="12"/>
  <c r="AA36" i="12"/>
  <c r="Z36" i="12"/>
  <c r="Y36" i="12"/>
  <c r="X36" i="12"/>
  <c r="W36" i="12"/>
  <c r="U36" i="12"/>
  <c r="T36" i="12"/>
  <c r="S36" i="12"/>
  <c r="R36" i="12"/>
  <c r="Q36" i="12"/>
  <c r="P36" i="12"/>
  <c r="O36" i="12"/>
  <c r="N36" i="12"/>
  <c r="N56" i="12" s="1"/>
  <c r="M36" i="12"/>
  <c r="K36" i="12"/>
  <c r="J36" i="12"/>
  <c r="I36" i="12"/>
  <c r="H36" i="12"/>
  <c r="G36" i="12"/>
  <c r="F36" i="12"/>
  <c r="E36" i="12"/>
  <c r="D36" i="12"/>
  <c r="C35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AL16" i="12"/>
  <c r="AJ16" i="12"/>
  <c r="AI16" i="12"/>
  <c r="AI56" i="12" s="1"/>
  <c r="AH16" i="12"/>
  <c r="AH56" i="12" s="1"/>
  <c r="AG16" i="12"/>
  <c r="AF16" i="12"/>
  <c r="AE16" i="12"/>
  <c r="AD16" i="12"/>
  <c r="AC16" i="12"/>
  <c r="AC53" i="12" s="1"/>
  <c r="AB16" i="12"/>
  <c r="AB56" i="12" s="1"/>
  <c r="Z16" i="12"/>
  <c r="Y16" i="12"/>
  <c r="Y56" i="12" s="1"/>
  <c r="X16" i="12"/>
  <c r="W16" i="12"/>
  <c r="U16" i="12"/>
  <c r="T16" i="12"/>
  <c r="T53" i="12" s="1"/>
  <c r="S16" i="12"/>
  <c r="S53" i="12" s="1"/>
  <c r="R16" i="12"/>
  <c r="R56" i="12" s="1"/>
  <c r="P16" i="12"/>
  <c r="O16" i="12"/>
  <c r="O56" i="12" s="1"/>
  <c r="N16" i="12"/>
  <c r="M16" i="12"/>
  <c r="L16" i="12"/>
  <c r="K16" i="12"/>
  <c r="K53" i="12" s="1"/>
  <c r="J16" i="12"/>
  <c r="J53" i="12" s="1"/>
  <c r="I16" i="12"/>
  <c r="H16" i="12"/>
  <c r="G16" i="12"/>
  <c r="F16" i="12"/>
  <c r="E16" i="12"/>
  <c r="D16" i="12"/>
  <c r="D53" i="12" s="1"/>
  <c r="C34" i="12"/>
  <c r="C15" i="12"/>
  <c r="C14" i="12"/>
  <c r="C13" i="12"/>
  <c r="C12" i="12"/>
  <c r="C11" i="12"/>
  <c r="C10" i="12"/>
  <c r="C9" i="12"/>
  <c r="C8" i="12"/>
  <c r="C7" i="12"/>
  <c r="C6" i="12"/>
  <c r="AO5" i="12"/>
  <c r="AN5" i="12"/>
  <c r="AM5" i="12"/>
  <c r="M56" i="12"/>
  <c r="C5" i="12" l="1"/>
  <c r="AD53" i="12"/>
  <c r="AL53" i="12"/>
  <c r="U53" i="12"/>
  <c r="AE56" i="12"/>
  <c r="X56" i="12"/>
  <c r="M53" i="12"/>
  <c r="Z56" i="12"/>
  <c r="K56" i="12"/>
  <c r="AK56" i="12"/>
  <c r="AE53" i="12"/>
  <c r="AC56" i="12"/>
  <c r="AL56" i="12"/>
  <c r="W53" i="12"/>
  <c r="AF53" i="12"/>
  <c r="AD56" i="12"/>
  <c r="AM53" i="12"/>
  <c r="F53" i="12"/>
  <c r="N53" i="12"/>
  <c r="X53" i="12"/>
  <c r="AG53" i="12"/>
  <c r="AK53" i="12"/>
  <c r="S56" i="12"/>
  <c r="AN53" i="12"/>
  <c r="G53" i="12"/>
  <c r="O53" i="12"/>
  <c r="Y53" i="12"/>
  <c r="AH53" i="12"/>
  <c r="D56" i="12"/>
  <c r="U56" i="12"/>
  <c r="AF56" i="12"/>
  <c r="AO53" i="12"/>
  <c r="H53" i="12"/>
  <c r="P53" i="12"/>
  <c r="Z53" i="12"/>
  <c r="AI53" i="12"/>
  <c r="J56" i="12"/>
  <c r="I53" i="12"/>
  <c r="R53" i="12"/>
  <c r="AB53" i="12"/>
  <c r="AJ53" i="12"/>
  <c r="Q5" i="12"/>
  <c r="L5" i="12"/>
  <c r="C16" i="12"/>
  <c r="C45" i="12"/>
  <c r="V16" i="12"/>
  <c r="V53" i="12" s="1"/>
  <c r="Q16" i="12"/>
  <c r="P56" i="12"/>
  <c r="W56" i="12"/>
  <c r="V36" i="12"/>
  <c r="L36" i="12"/>
  <c r="L56" i="12" s="1"/>
  <c r="AA16" i="12"/>
  <c r="AA56" i="12" s="1"/>
  <c r="AJ56" i="12"/>
  <c r="I56" i="12"/>
  <c r="T56" i="12"/>
  <c r="H56" i="12"/>
  <c r="C36" i="12"/>
  <c r="G56" i="12"/>
  <c r="F56" i="12"/>
  <c r="C53" i="12" l="1"/>
  <c r="Q56" i="12"/>
  <c r="AA53" i="12"/>
  <c r="L53" i="12"/>
  <c r="Q53" i="12"/>
  <c r="V56" i="12"/>
</calcChain>
</file>

<file path=xl/sharedStrings.xml><?xml version="1.0" encoding="utf-8"?>
<sst xmlns="http://schemas.openxmlformats.org/spreadsheetml/2006/main" count="188" uniqueCount="108">
  <si>
    <t>L.P.</t>
  </si>
  <si>
    <t>PRZEDMIOT</t>
  </si>
  <si>
    <t>PK</t>
  </si>
  <si>
    <t>E/Z</t>
  </si>
  <si>
    <t>ROK I</t>
  </si>
  <si>
    <t>ROK II</t>
  </si>
  <si>
    <t>ROK III</t>
  </si>
  <si>
    <t>SEMESTR 1</t>
  </si>
  <si>
    <t>SEMESTR 2</t>
  </si>
  <si>
    <t>SEMESTR 3</t>
  </si>
  <si>
    <t>SEMESTR 4</t>
  </si>
  <si>
    <t>SEMESTR 5</t>
  </si>
  <si>
    <t>SEMESTR 6</t>
  </si>
  <si>
    <t>R</t>
  </si>
  <si>
    <t xml:space="preserve">E </t>
  </si>
  <si>
    <t>Nauki o organizacji</t>
  </si>
  <si>
    <t>Z</t>
  </si>
  <si>
    <t>Mikroekonomia</t>
  </si>
  <si>
    <t>E</t>
  </si>
  <si>
    <t xml:space="preserve">Prawo </t>
  </si>
  <si>
    <t>Matematyka</t>
  </si>
  <si>
    <t>Statystyka opisowa</t>
  </si>
  <si>
    <t>Zachowania organizacyjne</t>
  </si>
  <si>
    <t>Zarządzanie projektami</t>
  </si>
  <si>
    <t>Zarządzanie zasobami ludzkimi</t>
  </si>
  <si>
    <t>Wprowadzenie do ekonomii</t>
  </si>
  <si>
    <t>Informatyka w zarządzaniu</t>
  </si>
  <si>
    <t xml:space="preserve">Marketing </t>
  </si>
  <si>
    <t>Badania marketingowe</t>
  </si>
  <si>
    <t>Rachunkowość finansowa</t>
  </si>
  <si>
    <t>Język obcy</t>
  </si>
  <si>
    <t>Socjologia ogólna</t>
  </si>
  <si>
    <t>Rozwój i funkcjonowanie gospodarki</t>
  </si>
  <si>
    <t>Wychowanie fizyczne</t>
  </si>
  <si>
    <t>Ochrona własności intelektualnej</t>
  </si>
  <si>
    <t>Przedsiębiorczość i innowacyjność w MŚP</t>
  </si>
  <si>
    <t>Zarzadzanie nieruchomościami</t>
  </si>
  <si>
    <t>Analiza finansowa przedsiębiorstwa</t>
  </si>
  <si>
    <t>Rynki i instrumenty finansowe</t>
  </si>
  <si>
    <t>Rachunkowość zarządcza</t>
  </si>
  <si>
    <t>Prognozowanie gospodarcze</t>
  </si>
  <si>
    <t>Biznesplan przedsiębiorstwa</t>
  </si>
  <si>
    <t>Podstawy logistyki</t>
  </si>
  <si>
    <t>3 miesiące</t>
  </si>
  <si>
    <t>1 miesiąc</t>
  </si>
  <si>
    <t>2 miesiące</t>
  </si>
  <si>
    <t>Zarządzanie finansami przedsiębiorstw</t>
  </si>
  <si>
    <t>Finanse publiczne</t>
  </si>
  <si>
    <t>Budowanie zespołów pracowniczych</t>
  </si>
  <si>
    <t>P/L</t>
  </si>
  <si>
    <t xml:space="preserve">Podstawy zarządzania </t>
  </si>
  <si>
    <t>W</t>
  </si>
  <si>
    <t>Ć/K</t>
  </si>
  <si>
    <t>Seminarium dyplomowe</t>
  </si>
  <si>
    <t>Zarządzanie w jednostkach samorządu terytorialnego</t>
  </si>
  <si>
    <t xml:space="preserve">Prawo cywilne i gospodarcze </t>
  </si>
  <si>
    <t>Zarządzanie przedsiębiorstwem komunalnym</t>
  </si>
  <si>
    <t>Planowanie i zagospodarowanie przestrzenne</t>
  </si>
  <si>
    <t>Zamówienia publiczne</t>
  </si>
  <si>
    <t xml:space="preserve">   RAZEM </t>
  </si>
  <si>
    <t>Przedmiot 1</t>
  </si>
  <si>
    <t>Przedmiot 2</t>
  </si>
  <si>
    <t>Przedmiot 3</t>
  </si>
  <si>
    <t>Przedmiot 4</t>
  </si>
  <si>
    <t>Przedmiot 5</t>
  </si>
  <si>
    <t>Przedmiot 6</t>
  </si>
  <si>
    <t>Przedmiot 7</t>
  </si>
  <si>
    <t>Ocena efektywności inwestycji i zarządzanie majątkiem</t>
  </si>
  <si>
    <t>Systemy informatyczne w rachunkowości</t>
  </si>
  <si>
    <t>Budżetowanie w sferze publicznej</t>
  </si>
  <si>
    <t>Prawo i posrtępowanie administracyjne</t>
  </si>
  <si>
    <t>Zarządzanie środowiskiem</t>
  </si>
  <si>
    <t>Budżetowanie przedsiębiorstw</t>
  </si>
  <si>
    <r>
      <t xml:space="preserve">MODUŁ WYBORU POSZERZONYCH KOMPETENCJI </t>
    </r>
    <r>
      <rPr>
        <sz val="12"/>
        <color theme="1"/>
        <rFont val="Times New Roman"/>
        <family val="1"/>
        <charset val="238"/>
      </rPr>
      <t>- zajęcia praktyczne</t>
    </r>
  </si>
  <si>
    <t>III.</t>
  </si>
  <si>
    <t>IV.</t>
  </si>
  <si>
    <t>V.</t>
  </si>
  <si>
    <t>II.</t>
  </si>
  <si>
    <t>I.</t>
  </si>
  <si>
    <t xml:space="preserve">MODUŁ PODSTAWOWY   </t>
  </si>
  <si>
    <t>MODUŁ KIERUNKOWY</t>
  </si>
  <si>
    <t>MODUŁ WYBORU OGRANICZONEGO</t>
  </si>
  <si>
    <t>PRAKTYKI ZAWODOWE (6 miesięcy)</t>
  </si>
  <si>
    <t>Zarządzanie jakością</t>
  </si>
  <si>
    <t>Konwersotorium w języku obcym</t>
  </si>
  <si>
    <t>Filozofia/ Etyka</t>
  </si>
  <si>
    <t>Zarządzanie marką</t>
  </si>
  <si>
    <t>Organizacyjne i prawne aspekty prowadzenia działalności gospodarczej</t>
  </si>
  <si>
    <t>Zarządzanie grupami kapitałowymi</t>
  </si>
  <si>
    <t>Menedżerskie gry symulacyjne</t>
  </si>
  <si>
    <t>Rozwój organizacji</t>
  </si>
  <si>
    <t>Kadry i płace</t>
  </si>
  <si>
    <t xml:space="preserve">Psychologia w zarządzaniu </t>
  </si>
  <si>
    <t>Społeczna odpowiedzialność biznesu</t>
  </si>
  <si>
    <t>Wykład monograficzny</t>
  </si>
  <si>
    <t>Systemy i strategie podatkowe/ Polski system podatkowy</t>
  </si>
  <si>
    <t>Kultura komunikowania/ Komunikacja społeczna</t>
  </si>
  <si>
    <t>A: Moduł finansowy</t>
  </si>
  <si>
    <t>B: Moduł biznesowy</t>
  </si>
  <si>
    <t>C: Moduł publiczny</t>
  </si>
  <si>
    <t>GODZINY</t>
  </si>
  <si>
    <t>Podst. zarządzania publicznego i obszary zadań publ.</t>
  </si>
  <si>
    <t>kierunek: ZARZĄDZANIE (niestacjonarne) 2024/2025</t>
  </si>
  <si>
    <t>RAZEM DYDAKTYKA</t>
  </si>
  <si>
    <t>VI</t>
  </si>
  <si>
    <t>SZKOLENIE BHP</t>
  </si>
  <si>
    <t>Zarządzanie wartością przedsiębioirstwa</t>
  </si>
  <si>
    <t xml:space="preserve">MODUŁ WYBORU POSZERZONYCH KOMPETENCJI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</si>
</sst>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zcionka tekstu podstawowego"/>
      <family val="2"/>
      <charset val="238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38"/>
    </font>
    <font>
      <sz val="11"/>
      <name val="Czcionka tekstu podstawowego"/>
      <family val="2"/>
      <charset val="238"/>
    </font>
    <font>
      <b/>
      <sz val="14"/>
      <name val="Times New Roman"/>
      <family val="1"/>
    </font>
    <font>
      <sz val="12"/>
      <name val="Czcionka tekstu podstawowego"/>
      <family val="2"/>
      <charset val="238"/>
    </font>
    <font>
      <b/>
      <sz val="14"/>
      <name val="Times New Roman"/>
      <family val="1"/>
      <charset val="238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zcionka tekstu podstawowego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b/>
      <sz val="10"/>
      <color theme="1"/>
      <name val="Times New Roman"/>
      <family val="1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7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1">
    <xf numFmtId="0" fontId="0" fillId="0" borderId="0" xfId="0"/>
    <xf numFmtId="0" fontId="9" fillId="2" borderId="2" xfId="0" applyFont="1" applyFill="1" applyBorder="1" applyAlignment="1">
      <alignment horizontal="center"/>
    </xf>
    <xf numFmtId="1" fontId="9" fillId="2" borderId="11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1" fontId="9" fillId="2" borderId="5" xfId="0" applyNumberFormat="1" applyFont="1" applyFill="1" applyBorder="1" applyAlignment="1">
      <alignment horizontal="center"/>
    </xf>
    <xf numFmtId="1" fontId="9" fillId="2" borderId="12" xfId="0" applyNumberFormat="1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1" fontId="9" fillId="2" borderId="7" xfId="0" applyNumberFormat="1" applyFont="1" applyFill="1" applyBorder="1" applyAlignment="1">
      <alignment horizontal="center"/>
    </xf>
    <xf numFmtId="1" fontId="9" fillId="2" borderId="17" xfId="0" applyNumberFormat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1" fontId="9" fillId="2" borderId="2" xfId="0" applyNumberFormat="1" applyFont="1" applyFill="1" applyBorder="1" applyAlignment="1">
      <alignment horizontal="center"/>
    </xf>
    <xf numFmtId="0" fontId="12" fillId="2" borderId="5" xfId="0" applyFont="1" applyFill="1" applyBorder="1" applyAlignment="1">
      <alignment horizontal="left" vertical="top"/>
    </xf>
    <xf numFmtId="0" fontId="9" fillId="2" borderId="2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left" vertical="top"/>
    </xf>
    <xf numFmtId="0" fontId="9" fillId="2" borderId="7" xfId="0" applyFont="1" applyFill="1" applyBorder="1" applyAlignment="1">
      <alignment horizontal="left" vertical="top"/>
    </xf>
    <xf numFmtId="0" fontId="6" fillId="2" borderId="0" xfId="0" applyFont="1" applyFill="1"/>
    <xf numFmtId="0" fontId="9" fillId="2" borderId="5" xfId="0" applyFont="1" applyFill="1" applyBorder="1" applyAlignment="1">
      <alignment vertical="top"/>
    </xf>
    <xf numFmtId="0" fontId="6" fillId="2" borderId="0" xfId="0" applyFont="1" applyFill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1" fontId="9" fillId="4" borderId="34" xfId="0" applyNumberFormat="1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1" fontId="9" fillId="4" borderId="37" xfId="0" applyNumberFormat="1" applyFont="1" applyFill="1" applyBorder="1" applyAlignment="1">
      <alignment horizontal="center"/>
    </xf>
    <xf numFmtId="1" fontId="9" fillId="4" borderId="2" xfId="0" applyNumberFormat="1" applyFont="1" applyFill="1" applyBorder="1" applyAlignment="1">
      <alignment horizontal="center"/>
    </xf>
    <xf numFmtId="1" fontId="9" fillId="4" borderId="35" xfId="0" applyNumberFormat="1" applyFont="1" applyFill="1" applyBorder="1" applyAlignment="1">
      <alignment horizontal="center"/>
    </xf>
    <xf numFmtId="1" fontId="9" fillId="4" borderId="6" xfId="0" applyNumberFormat="1" applyFont="1" applyFill="1" applyBorder="1" applyAlignment="1">
      <alignment horizontal="center"/>
    </xf>
    <xf numFmtId="1" fontId="9" fillId="4" borderId="32" xfId="0" applyNumberFormat="1" applyFont="1" applyFill="1" applyBorder="1" applyAlignment="1">
      <alignment horizontal="center"/>
    </xf>
    <xf numFmtId="1" fontId="9" fillId="4" borderId="5" xfId="0" applyNumberFormat="1" applyFont="1" applyFill="1" applyBorder="1" applyAlignment="1">
      <alignment horizontal="center"/>
    </xf>
    <xf numFmtId="0" fontId="9" fillId="4" borderId="35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9" fillId="4" borderId="32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10" fillId="4" borderId="35" xfId="0" applyFont="1" applyFill="1" applyBorder="1"/>
    <xf numFmtId="0" fontId="10" fillId="4" borderId="6" xfId="0" applyFont="1" applyFill="1" applyBorder="1"/>
    <xf numFmtId="0" fontId="10" fillId="4" borderId="32" xfId="0" applyFont="1" applyFill="1" applyBorder="1"/>
    <xf numFmtId="0" fontId="10" fillId="4" borderId="5" xfId="0" applyFont="1" applyFill="1" applyBorder="1"/>
    <xf numFmtId="0" fontId="9" fillId="4" borderId="18" xfId="0" applyFont="1" applyFill="1" applyBorder="1" applyAlignment="1">
      <alignment horizontal="center"/>
    </xf>
    <xf numFmtId="0" fontId="9" fillId="4" borderId="21" xfId="0" applyFont="1" applyFill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1" fontId="9" fillId="4" borderId="36" xfId="0" applyNumberFormat="1" applyFont="1" applyFill="1" applyBorder="1" applyAlignment="1">
      <alignment horizontal="center"/>
    </xf>
    <xf numFmtId="1" fontId="9" fillId="4" borderId="8" xfId="0" applyNumberFormat="1" applyFont="1" applyFill="1" applyBorder="1" applyAlignment="1">
      <alignment horizontal="center"/>
    </xf>
    <xf numFmtId="1" fontId="9" fillId="4" borderId="38" xfId="0" applyNumberFormat="1" applyFont="1" applyFill="1" applyBorder="1" applyAlignment="1">
      <alignment horizontal="center"/>
    </xf>
    <xf numFmtId="1" fontId="9" fillId="4" borderId="7" xfId="0" applyNumberFormat="1" applyFont="1" applyFill="1" applyBorder="1" applyAlignment="1">
      <alignment horizontal="center"/>
    </xf>
    <xf numFmtId="1" fontId="9" fillId="4" borderId="35" xfId="0" applyNumberFormat="1" applyFont="1" applyFill="1" applyBorder="1"/>
    <xf numFmtId="1" fontId="9" fillId="4" borderId="6" xfId="0" applyNumberFormat="1" applyFont="1" applyFill="1" applyBorder="1"/>
    <xf numFmtId="1" fontId="9" fillId="4" borderId="5" xfId="0" applyNumberFormat="1" applyFont="1" applyFill="1" applyBorder="1"/>
    <xf numFmtId="1" fontId="9" fillId="4" borderId="41" xfId="0" applyNumberFormat="1" applyFont="1" applyFill="1" applyBorder="1" applyAlignment="1">
      <alignment horizontal="center"/>
    </xf>
    <xf numFmtId="1" fontId="9" fillId="4" borderId="3" xfId="0" applyNumberFormat="1" applyFont="1" applyFill="1" applyBorder="1" applyAlignment="1">
      <alignment horizontal="center"/>
    </xf>
    <xf numFmtId="0" fontId="9" fillId="4" borderId="34" xfId="0" applyFont="1" applyFill="1" applyBorder="1" applyAlignment="1">
      <alignment horizontal="center"/>
    </xf>
    <xf numFmtId="0" fontId="9" fillId="4" borderId="37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36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10" fillId="5" borderId="19" xfId="0" applyFont="1" applyFill="1" applyBorder="1"/>
    <xf numFmtId="0" fontId="10" fillId="5" borderId="3" xfId="0" applyFont="1" applyFill="1" applyBorder="1"/>
    <xf numFmtId="0" fontId="10" fillId="5" borderId="20" xfId="0" applyFont="1" applyFill="1" applyBorder="1"/>
    <xf numFmtId="0" fontId="10" fillId="5" borderId="41" xfId="0" applyFont="1" applyFill="1" applyBorder="1"/>
    <xf numFmtId="0" fontId="10" fillId="5" borderId="18" xfId="0" applyFont="1" applyFill="1" applyBorder="1"/>
    <xf numFmtId="0" fontId="10" fillId="5" borderId="6" xfId="0" applyFont="1" applyFill="1" applyBorder="1"/>
    <xf numFmtId="0" fontId="10" fillId="5" borderId="21" xfId="0" applyFont="1" applyFill="1" applyBorder="1"/>
    <xf numFmtId="0" fontId="10" fillId="5" borderId="40" xfId="0" applyFont="1" applyFill="1" applyBorder="1"/>
    <xf numFmtId="1" fontId="9" fillId="5" borderId="18" xfId="0" applyNumberFormat="1" applyFont="1" applyFill="1" applyBorder="1" applyAlignment="1">
      <alignment horizontal="center"/>
    </xf>
    <xf numFmtId="1" fontId="9" fillId="5" borderId="6" xfId="0" applyNumberFormat="1" applyFont="1" applyFill="1" applyBorder="1" applyAlignment="1">
      <alignment horizontal="center"/>
    </xf>
    <xf numFmtId="1" fontId="9" fillId="5" borderId="21" xfId="0" applyNumberFormat="1" applyFont="1" applyFill="1" applyBorder="1" applyAlignment="1">
      <alignment horizontal="center"/>
    </xf>
    <xf numFmtId="1" fontId="9" fillId="5" borderId="40" xfId="0" applyNumberFormat="1" applyFont="1" applyFill="1" applyBorder="1" applyAlignment="1">
      <alignment horizontal="center"/>
    </xf>
    <xf numFmtId="0" fontId="9" fillId="5" borderId="18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9" fillId="5" borderId="21" xfId="0" applyFont="1" applyFill="1" applyBorder="1" applyAlignment="1">
      <alignment horizontal="center"/>
    </xf>
    <xf numFmtId="0" fontId="9" fillId="5" borderId="40" xfId="0" applyFont="1" applyFill="1" applyBorder="1" applyAlignment="1">
      <alignment horizontal="center"/>
    </xf>
    <xf numFmtId="1" fontId="9" fillId="5" borderId="29" xfId="0" applyNumberFormat="1" applyFont="1" applyFill="1" applyBorder="1" applyAlignment="1">
      <alignment horizontal="center"/>
    </xf>
    <xf numFmtId="1" fontId="9" fillId="5" borderId="8" xfId="0" applyNumberFormat="1" applyFont="1" applyFill="1" applyBorder="1" applyAlignment="1">
      <alignment horizontal="center"/>
    </xf>
    <xf numFmtId="1" fontId="9" fillId="5" borderId="23" xfId="0" applyNumberFormat="1" applyFont="1" applyFill="1" applyBorder="1" applyAlignment="1">
      <alignment horizontal="center"/>
    </xf>
    <xf numFmtId="1" fontId="9" fillId="5" borderId="42" xfId="0" applyNumberFormat="1" applyFont="1" applyFill="1" applyBorder="1" applyAlignment="1">
      <alignment horizontal="center"/>
    </xf>
    <xf numFmtId="0" fontId="4" fillId="5" borderId="6" xfId="0" applyFont="1" applyFill="1" applyBorder="1"/>
    <xf numFmtId="0" fontId="4" fillId="5" borderId="21" xfId="0" applyFont="1" applyFill="1" applyBorder="1"/>
    <xf numFmtId="0" fontId="9" fillId="5" borderId="19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5" borderId="20" xfId="0" applyFont="1" applyFill="1" applyBorder="1" applyAlignment="1">
      <alignment horizontal="center"/>
    </xf>
    <xf numFmtId="1" fontId="9" fillId="5" borderId="41" xfId="0" applyNumberFormat="1" applyFont="1" applyFill="1" applyBorder="1" applyAlignment="1">
      <alignment horizontal="center"/>
    </xf>
    <xf numFmtId="1" fontId="9" fillId="5" borderId="19" xfId="0" applyNumberFormat="1" applyFont="1" applyFill="1" applyBorder="1" applyAlignment="1">
      <alignment horizontal="center"/>
    </xf>
    <xf numFmtId="1" fontId="9" fillId="5" borderId="3" xfId="0" applyNumberFormat="1" applyFont="1" applyFill="1" applyBorder="1" applyAlignment="1">
      <alignment horizontal="center"/>
    </xf>
    <xf numFmtId="1" fontId="9" fillId="5" borderId="20" xfId="0" applyNumberFormat="1" applyFont="1" applyFill="1" applyBorder="1" applyAlignment="1">
      <alignment horizontal="center"/>
    </xf>
    <xf numFmtId="1" fontId="11" fillId="5" borderId="6" xfId="0" applyNumberFormat="1" applyFont="1" applyFill="1" applyBorder="1"/>
    <xf numFmtId="1" fontId="11" fillId="5" borderId="21" xfId="0" applyNumberFormat="1" applyFont="1" applyFill="1" applyBorder="1"/>
    <xf numFmtId="1" fontId="11" fillId="5" borderId="40" xfId="0" applyNumberFormat="1" applyFont="1" applyFill="1" applyBorder="1"/>
    <xf numFmtId="0" fontId="9" fillId="5" borderId="35" xfId="0" applyFont="1" applyFill="1" applyBorder="1" applyAlignment="1">
      <alignment horizontal="center"/>
    </xf>
    <xf numFmtId="0" fontId="8" fillId="5" borderId="34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5" borderId="20" xfId="0" applyFont="1" applyFill="1" applyBorder="1" applyAlignment="1">
      <alignment horizontal="center"/>
    </xf>
    <xf numFmtId="0" fontId="8" fillId="5" borderId="41" xfId="0" applyFont="1" applyFill="1" applyBorder="1" applyAlignment="1">
      <alignment horizontal="center"/>
    </xf>
    <xf numFmtId="1" fontId="9" fillId="5" borderId="35" xfId="0" applyNumberFormat="1" applyFont="1" applyFill="1" applyBorder="1" applyAlignment="1">
      <alignment horizontal="center"/>
    </xf>
    <xf numFmtId="1" fontId="9" fillId="5" borderId="34" xfId="0" applyNumberFormat="1" applyFont="1" applyFill="1" applyBorder="1" applyAlignment="1">
      <alignment horizontal="center"/>
    </xf>
    <xf numFmtId="0" fontId="9" fillId="5" borderId="36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9" fillId="5" borderId="23" xfId="0" applyFont="1" applyFill="1" applyBorder="1" applyAlignment="1">
      <alignment horizontal="center"/>
    </xf>
    <xf numFmtId="0" fontId="9" fillId="5" borderId="42" xfId="0" applyFont="1" applyFill="1" applyBorder="1" applyAlignment="1">
      <alignment horizontal="center"/>
    </xf>
    <xf numFmtId="1" fontId="9" fillId="6" borderId="19" xfId="0" applyNumberFormat="1" applyFont="1" applyFill="1" applyBorder="1" applyAlignment="1">
      <alignment horizontal="center"/>
    </xf>
    <xf numFmtId="1" fontId="9" fillId="6" borderId="3" xfId="0" applyNumberFormat="1" applyFont="1" applyFill="1" applyBorder="1" applyAlignment="1">
      <alignment horizontal="center"/>
    </xf>
    <xf numFmtId="1" fontId="9" fillId="6" borderId="37" xfId="0" applyNumberFormat="1" applyFont="1" applyFill="1" applyBorder="1" applyAlignment="1">
      <alignment horizontal="center"/>
    </xf>
    <xf numFmtId="1" fontId="9" fillId="6" borderId="2" xfId="0" applyNumberFormat="1" applyFont="1" applyFill="1" applyBorder="1" applyAlignment="1">
      <alignment horizontal="center"/>
    </xf>
    <xf numFmtId="1" fontId="9" fillId="6" borderId="18" xfId="0" applyNumberFormat="1" applyFont="1" applyFill="1" applyBorder="1" applyAlignment="1">
      <alignment horizontal="center"/>
    </xf>
    <xf numFmtId="1" fontId="9" fillId="6" borderId="6" xfId="0" applyNumberFormat="1" applyFont="1" applyFill="1" applyBorder="1" applyAlignment="1">
      <alignment horizontal="center"/>
    </xf>
    <xf numFmtId="1" fontId="9" fillId="6" borderId="32" xfId="0" applyNumberFormat="1" applyFont="1" applyFill="1" applyBorder="1" applyAlignment="1">
      <alignment horizontal="center"/>
    </xf>
    <xf numFmtId="1" fontId="9" fillId="6" borderId="5" xfId="0" applyNumberFormat="1" applyFont="1" applyFill="1" applyBorder="1" applyAlignment="1">
      <alignment horizontal="center"/>
    </xf>
    <xf numFmtId="1" fontId="9" fillId="6" borderId="29" xfId="0" applyNumberFormat="1" applyFont="1" applyFill="1" applyBorder="1" applyAlignment="1">
      <alignment horizontal="center"/>
    </xf>
    <xf numFmtId="1" fontId="9" fillId="6" borderId="8" xfId="0" applyNumberFormat="1" applyFont="1" applyFill="1" applyBorder="1" applyAlignment="1">
      <alignment horizontal="center"/>
    </xf>
    <xf numFmtId="1" fontId="9" fillId="6" borderId="38" xfId="0" applyNumberFormat="1" applyFont="1" applyFill="1" applyBorder="1" applyAlignment="1">
      <alignment horizontal="center"/>
    </xf>
    <xf numFmtId="1" fontId="9" fillId="6" borderId="7" xfId="0" applyNumberFormat="1" applyFont="1" applyFill="1" applyBorder="1" applyAlignment="1">
      <alignment horizontal="center"/>
    </xf>
    <xf numFmtId="0" fontId="6" fillId="6" borderId="0" xfId="0" applyFont="1" applyFill="1"/>
    <xf numFmtId="0" fontId="8" fillId="6" borderId="19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8" fillId="6" borderId="37" xfId="0" applyFont="1" applyFill="1" applyBorder="1" applyAlignment="1">
      <alignment horizontal="center"/>
    </xf>
    <xf numFmtId="0" fontId="8" fillId="6" borderId="2" xfId="0" applyFont="1" applyFill="1" applyBorder="1" applyAlignment="1">
      <alignment horizontal="center"/>
    </xf>
    <xf numFmtId="0" fontId="8" fillId="6" borderId="18" xfId="0" applyFont="1" applyFill="1" applyBorder="1" applyAlignment="1">
      <alignment horizontal="center"/>
    </xf>
    <xf numFmtId="0" fontId="8" fillId="6" borderId="6" xfId="0" applyFont="1" applyFill="1" applyBorder="1" applyAlignment="1">
      <alignment horizontal="center"/>
    </xf>
    <xf numFmtId="0" fontId="8" fillId="6" borderId="32" xfId="0" applyFont="1" applyFill="1" applyBorder="1" applyAlignment="1">
      <alignment horizontal="center"/>
    </xf>
    <xf numFmtId="0" fontId="8" fillId="6" borderId="5" xfId="0" applyFont="1" applyFill="1" applyBorder="1" applyAlignment="1">
      <alignment horizontal="center"/>
    </xf>
    <xf numFmtId="0" fontId="9" fillId="6" borderId="18" xfId="0" applyFont="1" applyFill="1" applyBorder="1" applyAlignment="1">
      <alignment horizontal="center"/>
    </xf>
    <xf numFmtId="0" fontId="9" fillId="6" borderId="6" xfId="0" applyFont="1" applyFill="1" applyBorder="1" applyAlignment="1">
      <alignment horizontal="center"/>
    </xf>
    <xf numFmtId="0" fontId="9" fillId="6" borderId="32" xfId="0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0" fontId="8" fillId="6" borderId="34" xfId="0" applyFont="1" applyFill="1" applyBorder="1" applyAlignment="1">
      <alignment horizontal="center"/>
    </xf>
    <xf numFmtId="1" fontId="9" fillId="6" borderId="34" xfId="0" applyNumberFormat="1" applyFont="1" applyFill="1" applyBorder="1" applyAlignment="1">
      <alignment horizontal="center"/>
    </xf>
    <xf numFmtId="0" fontId="9" fillId="6" borderId="36" xfId="0" applyFont="1" applyFill="1" applyBorder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9" fillId="6" borderId="38" xfId="0" applyFont="1" applyFill="1" applyBorder="1" applyAlignment="1">
      <alignment horizontal="center"/>
    </xf>
    <xf numFmtId="0" fontId="9" fillId="6" borderId="7" xfId="0" applyFont="1" applyFill="1" applyBorder="1" applyAlignment="1">
      <alignment horizontal="center"/>
    </xf>
    <xf numFmtId="1" fontId="9" fillId="7" borderId="19" xfId="0" applyNumberFormat="1" applyFont="1" applyFill="1" applyBorder="1" applyAlignment="1">
      <alignment horizontal="center"/>
    </xf>
    <xf numFmtId="1" fontId="9" fillId="7" borderId="3" xfId="0" applyNumberFormat="1" applyFont="1" applyFill="1" applyBorder="1" applyAlignment="1">
      <alignment horizontal="center"/>
    </xf>
    <xf numFmtId="1" fontId="9" fillId="7" borderId="20" xfId="0" applyNumberFormat="1" applyFont="1" applyFill="1" applyBorder="1" applyAlignment="1">
      <alignment horizontal="center"/>
    </xf>
    <xf numFmtId="1" fontId="9" fillId="7" borderId="41" xfId="0" applyNumberFormat="1" applyFont="1" applyFill="1" applyBorder="1" applyAlignment="1">
      <alignment horizontal="center"/>
    </xf>
    <xf numFmtId="1" fontId="9" fillId="7" borderId="18" xfId="0" applyNumberFormat="1" applyFont="1" applyFill="1" applyBorder="1" applyAlignment="1">
      <alignment horizontal="center"/>
    </xf>
    <xf numFmtId="1" fontId="9" fillId="7" borderId="6" xfId="0" applyNumberFormat="1" applyFont="1" applyFill="1" applyBorder="1" applyAlignment="1">
      <alignment horizontal="center"/>
    </xf>
    <xf numFmtId="1" fontId="9" fillId="7" borderId="21" xfId="0" applyNumberFormat="1" applyFont="1" applyFill="1" applyBorder="1" applyAlignment="1">
      <alignment horizontal="center"/>
    </xf>
    <xf numFmtId="1" fontId="9" fillId="7" borderId="40" xfId="0" applyNumberFormat="1" applyFont="1" applyFill="1" applyBorder="1" applyAlignment="1">
      <alignment horizontal="center"/>
    </xf>
    <xf numFmtId="1" fontId="9" fillId="7" borderId="29" xfId="0" applyNumberFormat="1" applyFont="1" applyFill="1" applyBorder="1" applyAlignment="1">
      <alignment horizontal="center"/>
    </xf>
    <xf numFmtId="1" fontId="9" fillId="7" borderId="8" xfId="0" applyNumberFormat="1" applyFont="1" applyFill="1" applyBorder="1" applyAlignment="1">
      <alignment horizontal="center"/>
    </xf>
    <xf numFmtId="1" fontId="9" fillId="7" borderId="23" xfId="0" applyNumberFormat="1" applyFont="1" applyFill="1" applyBorder="1" applyAlignment="1">
      <alignment horizontal="center"/>
    </xf>
    <xf numFmtId="1" fontId="9" fillId="7" borderId="42" xfId="0" applyNumberFormat="1" applyFont="1" applyFill="1" applyBorder="1" applyAlignment="1">
      <alignment horizontal="center"/>
    </xf>
    <xf numFmtId="0" fontId="8" fillId="7" borderId="19" xfId="0" applyFont="1" applyFill="1" applyBorder="1" applyAlignment="1">
      <alignment horizontal="center"/>
    </xf>
    <xf numFmtId="0" fontId="8" fillId="7" borderId="3" xfId="0" applyFont="1" applyFill="1" applyBorder="1" applyAlignment="1">
      <alignment horizontal="center"/>
    </xf>
    <xf numFmtId="0" fontId="8" fillId="7" borderId="20" xfId="0" applyFont="1" applyFill="1" applyBorder="1" applyAlignment="1">
      <alignment horizontal="center"/>
    </xf>
    <xf numFmtId="0" fontId="8" fillId="7" borderId="41" xfId="0" applyFont="1" applyFill="1" applyBorder="1" applyAlignment="1">
      <alignment horizontal="center"/>
    </xf>
    <xf numFmtId="0" fontId="8" fillId="7" borderId="18" xfId="0" applyFont="1" applyFill="1" applyBorder="1" applyAlignment="1">
      <alignment horizontal="center"/>
    </xf>
    <xf numFmtId="0" fontId="8" fillId="7" borderId="6" xfId="0" applyFont="1" applyFill="1" applyBorder="1" applyAlignment="1">
      <alignment horizontal="center"/>
    </xf>
    <xf numFmtId="0" fontId="8" fillId="7" borderId="21" xfId="0" applyFont="1" applyFill="1" applyBorder="1" applyAlignment="1">
      <alignment horizontal="center"/>
    </xf>
    <xf numFmtId="0" fontId="8" fillId="7" borderId="40" xfId="0" applyFont="1" applyFill="1" applyBorder="1" applyAlignment="1">
      <alignment horizontal="center"/>
    </xf>
    <xf numFmtId="1" fontId="9" fillId="7" borderId="18" xfId="0" applyNumberFormat="1" applyFont="1" applyFill="1" applyBorder="1"/>
    <xf numFmtId="1" fontId="9" fillId="7" borderId="6" xfId="0" applyNumberFormat="1" applyFont="1" applyFill="1" applyBorder="1"/>
    <xf numFmtId="1" fontId="9" fillId="7" borderId="21" xfId="0" applyNumberFormat="1" applyFont="1" applyFill="1" applyBorder="1"/>
    <xf numFmtId="1" fontId="9" fillId="7" borderId="40" xfId="0" applyNumberFormat="1" applyFont="1" applyFill="1" applyBorder="1"/>
    <xf numFmtId="0" fontId="9" fillId="7" borderId="6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0" fontId="9" fillId="7" borderId="21" xfId="0" applyFont="1" applyFill="1" applyBorder="1" applyAlignment="1">
      <alignment horizontal="center"/>
    </xf>
    <xf numFmtId="0" fontId="9" fillId="7" borderId="40" xfId="0" applyFont="1" applyFill="1" applyBorder="1" applyAlignment="1">
      <alignment horizontal="center"/>
    </xf>
    <xf numFmtId="0" fontId="9" fillId="7" borderId="35" xfId="0" applyFont="1" applyFill="1" applyBorder="1" applyAlignment="1">
      <alignment horizontal="center"/>
    </xf>
    <xf numFmtId="0" fontId="9" fillId="7" borderId="29" xfId="0" applyFont="1" applyFill="1" applyBorder="1" applyAlignment="1">
      <alignment horizontal="center"/>
    </xf>
    <xf numFmtId="0" fontId="9" fillId="7" borderId="8" xfId="0" applyFont="1" applyFill="1" applyBorder="1" applyAlignment="1">
      <alignment horizontal="center"/>
    </xf>
    <xf numFmtId="0" fontId="9" fillId="7" borderId="23" xfId="0" applyFont="1" applyFill="1" applyBorder="1" applyAlignment="1">
      <alignment horizontal="center"/>
    </xf>
    <xf numFmtId="0" fontId="9" fillId="7" borderId="42" xfId="0" applyFont="1" applyFill="1" applyBorder="1" applyAlignment="1">
      <alignment horizontal="center"/>
    </xf>
    <xf numFmtId="1" fontId="9" fillId="8" borderId="19" xfId="0" applyNumberFormat="1" applyFont="1" applyFill="1" applyBorder="1" applyAlignment="1">
      <alignment horizontal="center"/>
    </xf>
    <xf numFmtId="1" fontId="9" fillId="8" borderId="3" xfId="0" applyNumberFormat="1" applyFont="1" applyFill="1" applyBorder="1" applyAlignment="1">
      <alignment horizontal="center"/>
    </xf>
    <xf numFmtId="1" fontId="9" fillId="8" borderId="37" xfId="0" applyNumberFormat="1" applyFont="1" applyFill="1" applyBorder="1" applyAlignment="1">
      <alignment horizontal="center"/>
    </xf>
    <xf numFmtId="1" fontId="9" fillId="8" borderId="2" xfId="0" applyNumberFormat="1" applyFont="1" applyFill="1" applyBorder="1" applyAlignment="1">
      <alignment horizontal="center"/>
    </xf>
    <xf numFmtId="1" fontId="9" fillId="8" borderId="18" xfId="0" applyNumberFormat="1" applyFont="1" applyFill="1" applyBorder="1" applyAlignment="1">
      <alignment horizontal="center"/>
    </xf>
    <xf numFmtId="1" fontId="9" fillId="8" borderId="6" xfId="0" applyNumberFormat="1" applyFont="1" applyFill="1" applyBorder="1" applyAlignment="1">
      <alignment horizontal="center"/>
    </xf>
    <xf numFmtId="1" fontId="9" fillId="8" borderId="32" xfId="0" applyNumberFormat="1" applyFont="1" applyFill="1" applyBorder="1" applyAlignment="1">
      <alignment horizontal="center"/>
    </xf>
    <xf numFmtId="1" fontId="9" fillId="8" borderId="5" xfId="0" applyNumberFormat="1" applyFont="1" applyFill="1" applyBorder="1" applyAlignment="1">
      <alignment horizontal="center"/>
    </xf>
    <xf numFmtId="1" fontId="9" fillId="8" borderId="36" xfId="0" applyNumberFormat="1" applyFont="1" applyFill="1" applyBorder="1" applyAlignment="1">
      <alignment horizontal="center"/>
    </xf>
    <xf numFmtId="1" fontId="9" fillId="8" borderId="8" xfId="0" applyNumberFormat="1" applyFont="1" applyFill="1" applyBorder="1" applyAlignment="1">
      <alignment horizontal="center"/>
    </xf>
    <xf numFmtId="1" fontId="9" fillId="8" borderId="38" xfId="0" applyNumberFormat="1" applyFont="1" applyFill="1" applyBorder="1" applyAlignment="1">
      <alignment horizontal="center"/>
    </xf>
    <xf numFmtId="1" fontId="9" fillId="8" borderId="7" xfId="0" applyNumberFormat="1" applyFont="1" applyFill="1" applyBorder="1" applyAlignment="1">
      <alignment horizontal="center"/>
    </xf>
    <xf numFmtId="0" fontId="8" fillId="8" borderId="19" xfId="0" applyFont="1" applyFill="1" applyBorder="1" applyAlignment="1">
      <alignment horizontal="center"/>
    </xf>
    <xf numFmtId="0" fontId="8" fillId="8" borderId="3" xfId="0" applyFont="1" applyFill="1" applyBorder="1" applyAlignment="1">
      <alignment horizontal="center"/>
    </xf>
    <xf numFmtId="0" fontId="8" fillId="8" borderId="37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0" fontId="8" fillId="8" borderId="18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/>
    </xf>
    <xf numFmtId="0" fontId="8" fillId="8" borderId="32" xfId="0" applyFont="1" applyFill="1" applyBorder="1" applyAlignment="1">
      <alignment horizontal="center"/>
    </xf>
    <xf numFmtId="0" fontId="8" fillId="8" borderId="5" xfId="0" applyFont="1" applyFill="1" applyBorder="1" applyAlignment="1">
      <alignment horizontal="center"/>
    </xf>
    <xf numFmtId="0" fontId="9" fillId="8" borderId="18" xfId="0" applyFont="1" applyFill="1" applyBorder="1" applyAlignment="1">
      <alignment horizontal="center"/>
    </xf>
    <xf numFmtId="0" fontId="9" fillId="8" borderId="6" xfId="0" applyFont="1" applyFill="1" applyBorder="1" applyAlignment="1">
      <alignment horizontal="center"/>
    </xf>
    <xf numFmtId="0" fontId="9" fillId="8" borderId="32" xfId="0" applyFont="1" applyFill="1" applyBorder="1" applyAlignment="1">
      <alignment horizontal="center"/>
    </xf>
    <xf numFmtId="0" fontId="9" fillId="8" borderId="5" xfId="0" applyFont="1" applyFill="1" applyBorder="1" applyAlignment="1">
      <alignment horizontal="center"/>
    </xf>
    <xf numFmtId="0" fontId="9" fillId="8" borderId="29" xfId="0" applyFont="1" applyFill="1" applyBorder="1" applyAlignment="1">
      <alignment horizontal="center"/>
    </xf>
    <xf numFmtId="0" fontId="9" fillId="8" borderId="8" xfId="0" applyFont="1" applyFill="1" applyBorder="1" applyAlignment="1">
      <alignment horizontal="center"/>
    </xf>
    <xf numFmtId="0" fontId="9" fillId="8" borderId="38" xfId="0" applyFont="1" applyFill="1" applyBorder="1" applyAlignment="1">
      <alignment horizontal="center"/>
    </xf>
    <xf numFmtId="0" fontId="9" fillId="8" borderId="7" xfId="0" applyFont="1" applyFill="1" applyBorder="1" applyAlignment="1">
      <alignment horizontal="center"/>
    </xf>
    <xf numFmtId="1" fontId="9" fillId="9" borderId="19" xfId="0" applyNumberFormat="1" applyFont="1" applyFill="1" applyBorder="1" applyAlignment="1">
      <alignment horizontal="center"/>
    </xf>
    <xf numFmtId="1" fontId="9" fillId="9" borderId="3" xfId="0" applyNumberFormat="1" applyFont="1" applyFill="1" applyBorder="1" applyAlignment="1">
      <alignment horizontal="center"/>
    </xf>
    <xf numFmtId="1" fontId="9" fillId="9" borderId="20" xfId="0" applyNumberFormat="1" applyFont="1" applyFill="1" applyBorder="1" applyAlignment="1">
      <alignment horizontal="center"/>
    </xf>
    <xf numFmtId="1" fontId="9" fillId="9" borderId="41" xfId="0" applyNumberFormat="1" applyFont="1" applyFill="1" applyBorder="1" applyAlignment="1">
      <alignment horizontal="center"/>
    </xf>
    <xf numFmtId="1" fontId="9" fillId="9" borderId="18" xfId="0" applyNumberFormat="1" applyFont="1" applyFill="1" applyBorder="1" applyAlignment="1">
      <alignment horizontal="center"/>
    </xf>
    <xf numFmtId="1" fontId="9" fillId="9" borderId="6" xfId="0" applyNumberFormat="1" applyFont="1" applyFill="1" applyBorder="1" applyAlignment="1">
      <alignment horizontal="center"/>
    </xf>
    <xf numFmtId="1" fontId="9" fillId="9" borderId="21" xfId="0" applyNumberFormat="1" applyFont="1" applyFill="1" applyBorder="1" applyAlignment="1">
      <alignment horizontal="center"/>
    </xf>
    <xf numFmtId="1" fontId="9" fillId="9" borderId="40" xfId="0" applyNumberFormat="1" applyFont="1" applyFill="1" applyBorder="1" applyAlignment="1">
      <alignment horizontal="center"/>
    </xf>
    <xf numFmtId="1" fontId="9" fillId="9" borderId="8" xfId="0" applyNumberFormat="1" applyFont="1" applyFill="1" applyBorder="1" applyAlignment="1">
      <alignment horizontal="center"/>
    </xf>
    <xf numFmtId="1" fontId="9" fillId="9" borderId="42" xfId="0" applyNumberFormat="1" applyFont="1" applyFill="1" applyBorder="1" applyAlignment="1">
      <alignment horizontal="center"/>
    </xf>
    <xf numFmtId="0" fontId="8" fillId="9" borderId="19" xfId="0" applyFont="1" applyFill="1" applyBorder="1" applyAlignment="1">
      <alignment horizontal="center"/>
    </xf>
    <xf numFmtId="0" fontId="8" fillId="9" borderId="3" xfId="0" applyFont="1" applyFill="1" applyBorder="1" applyAlignment="1">
      <alignment horizontal="center"/>
    </xf>
    <xf numFmtId="0" fontId="8" fillId="9" borderId="20" xfId="0" applyFont="1" applyFill="1" applyBorder="1" applyAlignment="1">
      <alignment horizontal="center"/>
    </xf>
    <xf numFmtId="0" fontId="8" fillId="9" borderId="41" xfId="0" applyFont="1" applyFill="1" applyBorder="1" applyAlignment="1">
      <alignment horizontal="center"/>
    </xf>
    <xf numFmtId="0" fontId="8" fillId="9" borderId="18" xfId="0" applyFont="1" applyFill="1" applyBorder="1" applyAlignment="1">
      <alignment horizontal="center"/>
    </xf>
    <xf numFmtId="0" fontId="8" fillId="9" borderId="6" xfId="0" applyFont="1" applyFill="1" applyBorder="1" applyAlignment="1">
      <alignment horizontal="center"/>
    </xf>
    <xf numFmtId="0" fontId="8" fillId="9" borderId="21" xfId="0" applyFont="1" applyFill="1" applyBorder="1" applyAlignment="1">
      <alignment horizontal="center"/>
    </xf>
    <xf numFmtId="0" fontId="8" fillId="9" borderId="40" xfId="0" applyFont="1" applyFill="1" applyBorder="1" applyAlignment="1">
      <alignment horizontal="center"/>
    </xf>
    <xf numFmtId="0" fontId="1" fillId="6" borderId="19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37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9" fillId="2" borderId="43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center"/>
    </xf>
    <xf numFmtId="1" fontId="9" fillId="2" borderId="0" xfId="0" applyNumberFormat="1" applyFont="1" applyFill="1" applyAlignment="1">
      <alignment horizontal="center"/>
    </xf>
    <xf numFmtId="1" fontId="9" fillId="2" borderId="44" xfId="0" applyNumberFormat="1" applyFont="1" applyFill="1" applyBorder="1" applyAlignment="1">
      <alignment horizontal="center"/>
    </xf>
    <xf numFmtId="0" fontId="3" fillId="3" borderId="22" xfId="0" applyFont="1" applyFill="1" applyBorder="1" applyAlignment="1">
      <alignment horizontal="left" vertical="center"/>
    </xf>
    <xf numFmtId="0" fontId="2" fillId="3" borderId="22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vertical="center"/>
    </xf>
    <xf numFmtId="0" fontId="5" fillId="3" borderId="22" xfId="0" applyFont="1" applyFill="1" applyBorder="1" applyAlignment="1">
      <alignment vertical="center"/>
    </xf>
    <xf numFmtId="0" fontId="1" fillId="3" borderId="22" xfId="0" applyFont="1" applyFill="1" applyBorder="1" applyAlignment="1">
      <alignment vertical="center"/>
    </xf>
    <xf numFmtId="0" fontId="1" fillId="3" borderId="39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left" vertical="top"/>
    </xf>
    <xf numFmtId="0" fontId="12" fillId="6" borderId="18" xfId="0" applyFont="1" applyFill="1" applyBorder="1" applyAlignment="1">
      <alignment horizontal="center"/>
    </xf>
    <xf numFmtId="0" fontId="12" fillId="6" borderId="6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12" fillId="5" borderId="34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1" fontId="9" fillId="7" borderId="18" xfId="0" applyNumberFormat="1" applyFont="1" applyFill="1" applyBorder="1" applyAlignment="1">
      <alignment horizontal="center" vertical="center"/>
    </xf>
    <xf numFmtId="1" fontId="9" fillId="7" borderId="6" xfId="0" applyNumberFormat="1" applyFont="1" applyFill="1" applyBorder="1" applyAlignment="1">
      <alignment horizontal="center" vertical="center"/>
    </xf>
    <xf numFmtId="1" fontId="9" fillId="7" borderId="40" xfId="0" applyNumberFormat="1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left" vertical="top"/>
    </xf>
    <xf numFmtId="0" fontId="1" fillId="4" borderId="34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37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1" fillId="5" borderId="19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20" xfId="0" applyFont="1" applyFill="1" applyBorder="1" applyAlignment="1">
      <alignment horizontal="center"/>
    </xf>
    <xf numFmtId="0" fontId="2" fillId="5" borderId="41" xfId="0" applyFont="1" applyFill="1" applyBorder="1" applyAlignment="1">
      <alignment horizontal="center"/>
    </xf>
    <xf numFmtId="0" fontId="1" fillId="7" borderId="19" xfId="0" applyFont="1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1" fillId="7" borderId="20" xfId="0" applyFont="1" applyFill="1" applyBorder="1" applyAlignment="1">
      <alignment horizontal="center"/>
    </xf>
    <xf numFmtId="0" fontId="1" fillId="7" borderId="41" xfId="0" applyFont="1" applyFill="1" applyBorder="1" applyAlignment="1">
      <alignment horizontal="center"/>
    </xf>
    <xf numFmtId="0" fontId="1" fillId="8" borderId="19" xfId="0" applyFont="1" applyFill="1" applyBorder="1" applyAlignment="1">
      <alignment horizontal="center"/>
    </xf>
    <xf numFmtId="0" fontId="1" fillId="8" borderId="3" xfId="0" applyFont="1" applyFill="1" applyBorder="1" applyAlignment="1">
      <alignment horizontal="center"/>
    </xf>
    <xf numFmtId="0" fontId="1" fillId="8" borderId="37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9" borderId="19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0" fontId="1" fillId="9" borderId="20" xfId="0" applyFont="1" applyFill="1" applyBorder="1" applyAlignment="1">
      <alignment horizontal="center"/>
    </xf>
    <xf numFmtId="0" fontId="1" fillId="9" borderId="41" xfId="0" applyFont="1" applyFill="1" applyBorder="1" applyAlignment="1">
      <alignment horizontal="center"/>
    </xf>
    <xf numFmtId="1" fontId="9" fillId="4" borderId="32" xfId="0" applyNumberFormat="1" applyFont="1" applyFill="1" applyBorder="1" applyAlignment="1">
      <alignment wrapText="1"/>
    </xf>
    <xf numFmtId="0" fontId="14" fillId="3" borderId="9" xfId="0" applyFont="1" applyFill="1" applyBorder="1" applyAlignment="1">
      <alignment horizontal="left" vertical="center" wrapText="1"/>
    </xf>
    <xf numFmtId="0" fontId="1" fillId="10" borderId="46" xfId="0" applyFont="1" applyFill="1" applyBorder="1" applyAlignment="1">
      <alignment horizontal="left" vertical="top"/>
    </xf>
    <xf numFmtId="0" fontId="9" fillId="3" borderId="2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8" fillId="3" borderId="48" xfId="0" applyFont="1" applyFill="1" applyBorder="1" applyAlignment="1">
      <alignment horizontal="left" vertical="center" wrapText="1" shrinkToFit="1"/>
    </xf>
    <xf numFmtId="0" fontId="14" fillId="3" borderId="47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1" fillId="3" borderId="51" xfId="0" applyFont="1" applyFill="1" applyBorder="1" applyAlignment="1">
      <alignment horizontal="center"/>
    </xf>
    <xf numFmtId="1" fontId="9" fillId="9" borderId="5" xfId="0" applyNumberFormat="1" applyFont="1" applyFill="1" applyBorder="1" applyAlignment="1">
      <alignment horizontal="center"/>
    </xf>
    <xf numFmtId="0" fontId="9" fillId="6" borderId="29" xfId="0" applyFont="1" applyFill="1" applyBorder="1" applyAlignment="1">
      <alignment horizontal="center"/>
    </xf>
    <xf numFmtId="1" fontId="9" fillId="5" borderId="32" xfId="0" applyNumberFormat="1" applyFont="1" applyFill="1" applyBorder="1" applyAlignment="1">
      <alignment horizontal="center"/>
    </xf>
    <xf numFmtId="1" fontId="9" fillId="5" borderId="5" xfId="0" applyNumberFormat="1" applyFont="1" applyFill="1" applyBorder="1" applyAlignment="1">
      <alignment horizontal="center"/>
    </xf>
    <xf numFmtId="1" fontId="9" fillId="8" borderId="60" xfId="0" applyNumberFormat="1" applyFont="1" applyFill="1" applyBorder="1" applyAlignment="1">
      <alignment horizontal="center"/>
    </xf>
    <xf numFmtId="1" fontId="9" fillId="8" borderId="58" xfId="0" applyNumberFormat="1" applyFont="1" applyFill="1" applyBorder="1" applyAlignment="1">
      <alignment horizontal="center"/>
    </xf>
    <xf numFmtId="1" fontId="9" fillId="8" borderId="59" xfId="0" applyNumberFormat="1" applyFont="1" applyFill="1" applyBorder="1" applyAlignment="1">
      <alignment horizontal="center"/>
    </xf>
    <xf numFmtId="1" fontId="9" fillId="8" borderId="57" xfId="0" applyNumberFormat="1" applyFont="1" applyFill="1" applyBorder="1" applyAlignment="1">
      <alignment horizontal="center"/>
    </xf>
    <xf numFmtId="0" fontId="8" fillId="3" borderId="9" xfId="0" applyFont="1" applyFill="1" applyBorder="1" applyAlignment="1">
      <alignment horizontal="left" vertical="center"/>
    </xf>
    <xf numFmtId="0" fontId="8" fillId="4" borderId="61" xfId="0" applyFont="1" applyFill="1" applyBorder="1" applyAlignment="1">
      <alignment horizontal="center" vertical="center"/>
    </xf>
    <xf numFmtId="0" fontId="8" fillId="4" borderId="62" xfId="0" applyFont="1" applyFill="1" applyBorder="1" applyAlignment="1">
      <alignment horizontal="center" vertical="center"/>
    </xf>
    <xf numFmtId="0" fontId="8" fillId="5" borderId="63" xfId="0" applyFont="1" applyFill="1" applyBorder="1" applyAlignment="1">
      <alignment horizontal="center" vertical="center"/>
    </xf>
    <xf numFmtId="0" fontId="8" fillId="6" borderId="61" xfId="0" applyFont="1" applyFill="1" applyBorder="1" applyAlignment="1">
      <alignment horizontal="center" vertical="center"/>
    </xf>
    <xf numFmtId="0" fontId="8" fillId="6" borderId="64" xfId="0" applyFont="1" applyFill="1" applyBorder="1" applyAlignment="1">
      <alignment horizontal="center" vertical="center"/>
    </xf>
    <xf numFmtId="0" fontId="8" fillId="7" borderId="65" xfId="0" applyFont="1" applyFill="1" applyBorder="1" applyAlignment="1">
      <alignment horizontal="center" vertical="center"/>
    </xf>
    <xf numFmtId="0" fontId="8" fillId="8" borderId="65" xfId="0" applyFont="1" applyFill="1" applyBorder="1" applyAlignment="1">
      <alignment horizontal="center" vertical="center"/>
    </xf>
    <xf numFmtId="0" fontId="8" fillId="9" borderId="6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8" fillId="5" borderId="31" xfId="0" applyFont="1" applyFill="1" applyBorder="1" applyAlignment="1">
      <alignment horizontal="center" vertical="center"/>
    </xf>
    <xf numFmtId="0" fontId="8" fillId="5" borderId="28" xfId="0" applyFont="1" applyFill="1" applyBorder="1" applyAlignment="1">
      <alignment horizontal="center" vertical="center"/>
    </xf>
    <xf numFmtId="0" fontId="8" fillId="5" borderId="30" xfId="0" applyFont="1" applyFill="1" applyBorder="1" applyAlignment="1">
      <alignment horizontal="center" vertical="center"/>
    </xf>
    <xf numFmtId="0" fontId="8" fillId="6" borderId="31" xfId="0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0" fontId="8" fillId="7" borderId="31" xfId="0" applyFont="1" applyFill="1" applyBorder="1" applyAlignment="1">
      <alignment horizontal="center" vertical="center"/>
    </xf>
    <xf numFmtId="0" fontId="8" fillId="7" borderId="28" xfId="0" applyFont="1" applyFill="1" applyBorder="1" applyAlignment="1">
      <alignment horizontal="center" vertical="center"/>
    </xf>
    <xf numFmtId="0" fontId="8" fillId="7" borderId="30" xfId="0" applyFont="1" applyFill="1" applyBorder="1" applyAlignment="1">
      <alignment horizontal="center" vertical="center"/>
    </xf>
    <xf numFmtId="0" fontId="8" fillId="8" borderId="31" xfId="0" applyFont="1" applyFill="1" applyBorder="1" applyAlignment="1">
      <alignment horizontal="center" vertical="center"/>
    </xf>
    <xf numFmtId="0" fontId="8" fillId="8" borderId="28" xfId="0" applyFont="1" applyFill="1" applyBorder="1" applyAlignment="1">
      <alignment horizontal="center" vertical="center"/>
    </xf>
    <xf numFmtId="0" fontId="8" fillId="8" borderId="30" xfId="0" applyFont="1" applyFill="1" applyBorder="1" applyAlignment="1">
      <alignment horizontal="center" vertical="center"/>
    </xf>
    <xf numFmtId="0" fontId="8" fillId="9" borderId="31" xfId="0" applyFont="1" applyFill="1" applyBorder="1" applyAlignment="1">
      <alignment horizontal="center" vertical="center"/>
    </xf>
    <xf numFmtId="0" fontId="8" fillId="9" borderId="28" xfId="0" applyFont="1" applyFill="1" applyBorder="1" applyAlignment="1">
      <alignment horizontal="center" vertical="center"/>
    </xf>
    <xf numFmtId="0" fontId="8" fillId="9" borderId="30" xfId="0" applyFont="1" applyFill="1" applyBorder="1" applyAlignment="1">
      <alignment horizontal="center" vertical="center"/>
    </xf>
    <xf numFmtId="1" fontId="9" fillId="9" borderId="16" xfId="0" applyNumberFormat="1" applyFont="1" applyFill="1" applyBorder="1" applyAlignment="1">
      <alignment horizontal="center"/>
    </xf>
    <xf numFmtId="1" fontId="9" fillId="9" borderId="38" xfId="0" applyNumberFormat="1" applyFont="1" applyFill="1" applyBorder="1" applyAlignment="1">
      <alignment horizontal="center"/>
    </xf>
    <xf numFmtId="0" fontId="9" fillId="9" borderId="6" xfId="0" applyFont="1" applyFill="1" applyBorder="1" applyAlignment="1">
      <alignment horizontal="center"/>
    </xf>
    <xf numFmtId="0" fontId="9" fillId="9" borderId="32" xfId="0" applyFont="1" applyFill="1" applyBorder="1" applyAlignment="1">
      <alignment horizontal="center"/>
    </xf>
    <xf numFmtId="0" fontId="9" fillId="9" borderId="5" xfId="0" applyFont="1" applyFill="1" applyBorder="1" applyAlignment="1">
      <alignment horizontal="center"/>
    </xf>
    <xf numFmtId="0" fontId="12" fillId="5" borderId="6" xfId="0" applyFont="1" applyFill="1" applyBorder="1" applyAlignment="1">
      <alignment horizontal="center"/>
    </xf>
    <xf numFmtId="0" fontId="14" fillId="3" borderId="39" xfId="0" applyFont="1" applyFill="1" applyBorder="1" applyAlignment="1">
      <alignment horizontal="center" vertical="center"/>
    </xf>
    <xf numFmtId="0" fontId="6" fillId="9" borderId="8" xfId="0" applyFont="1" applyFill="1" applyBorder="1"/>
    <xf numFmtId="0" fontId="14" fillId="3" borderId="70" xfId="0" applyFont="1" applyFill="1" applyBorder="1" applyAlignment="1">
      <alignment horizontal="center" vertical="center"/>
    </xf>
    <xf numFmtId="0" fontId="14" fillId="3" borderId="71" xfId="0" applyFont="1" applyFill="1" applyBorder="1" applyAlignment="1">
      <alignment horizontal="center" vertical="center"/>
    </xf>
    <xf numFmtId="0" fontId="14" fillId="3" borderId="72" xfId="0" applyFont="1" applyFill="1" applyBorder="1" applyAlignment="1">
      <alignment horizontal="center" vertical="center"/>
    </xf>
    <xf numFmtId="0" fontId="14" fillId="3" borderId="6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top"/>
    </xf>
    <xf numFmtId="0" fontId="1" fillId="2" borderId="2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0" fontId="3" fillId="3" borderId="39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1" fontId="9" fillId="8" borderId="23" xfId="0" applyNumberFormat="1" applyFont="1" applyFill="1" applyBorder="1" applyAlignment="1">
      <alignment horizontal="center"/>
    </xf>
    <xf numFmtId="1" fontId="9" fillId="8" borderId="42" xfId="0" applyNumberFormat="1" applyFont="1" applyFill="1" applyBorder="1" applyAlignment="1">
      <alignment horizontal="center"/>
    </xf>
    <xf numFmtId="0" fontId="12" fillId="9" borderId="3" xfId="0" applyFont="1" applyFill="1" applyBorder="1" applyAlignment="1">
      <alignment horizontal="center"/>
    </xf>
    <xf numFmtId="0" fontId="12" fillId="9" borderId="4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9" fillId="9" borderId="18" xfId="0" applyFont="1" applyFill="1" applyBorder="1" applyAlignment="1">
      <alignment horizontal="center"/>
    </xf>
    <xf numFmtId="1" fontId="9" fillId="4" borderId="20" xfId="0" applyNumberFormat="1" applyFont="1" applyFill="1" applyBorder="1" applyAlignment="1">
      <alignment horizontal="center"/>
    </xf>
    <xf numFmtId="1" fontId="12" fillId="9" borderId="20" xfId="0" applyNumberFormat="1" applyFont="1" applyFill="1" applyBorder="1" applyAlignment="1">
      <alignment horizontal="center"/>
    </xf>
    <xf numFmtId="0" fontId="1" fillId="12" borderId="3" xfId="0" applyFont="1" applyFill="1" applyBorder="1" applyAlignment="1">
      <alignment horizontal="center"/>
    </xf>
    <xf numFmtId="0" fontId="1" fillId="14" borderId="3" xfId="0" applyFont="1" applyFill="1" applyBorder="1" applyAlignment="1">
      <alignment horizontal="center"/>
    </xf>
    <xf numFmtId="0" fontId="9" fillId="13" borderId="3" xfId="0" applyFont="1" applyFill="1" applyBorder="1" applyAlignment="1">
      <alignment horizontal="center"/>
    </xf>
    <xf numFmtId="0" fontId="9" fillId="11" borderId="6" xfId="0" applyFont="1" applyFill="1" applyBorder="1" applyAlignment="1">
      <alignment horizontal="center"/>
    </xf>
    <xf numFmtId="1" fontId="9" fillId="14" borderId="6" xfId="0" applyNumberFormat="1" applyFont="1" applyFill="1" applyBorder="1" applyAlignment="1">
      <alignment horizontal="center"/>
    </xf>
    <xf numFmtId="1" fontId="9" fillId="15" borderId="11" xfId="0" applyNumberFormat="1" applyFont="1" applyFill="1" applyBorder="1" applyAlignment="1">
      <alignment horizontal="center"/>
    </xf>
    <xf numFmtId="0" fontId="9" fillId="15" borderId="12" xfId="0" applyFont="1" applyFill="1" applyBorder="1" applyAlignment="1">
      <alignment horizontal="center"/>
    </xf>
    <xf numFmtId="1" fontId="9" fillId="15" borderId="12" xfId="0" applyNumberFormat="1" applyFont="1" applyFill="1" applyBorder="1" applyAlignment="1">
      <alignment horizontal="center"/>
    </xf>
    <xf numFmtId="0" fontId="9" fillId="15" borderId="17" xfId="0" applyFont="1" applyFill="1" applyBorder="1" applyAlignment="1">
      <alignment horizontal="center"/>
    </xf>
    <xf numFmtId="0" fontId="1" fillId="15" borderId="24" xfId="0" applyFont="1" applyFill="1" applyBorder="1" applyAlignment="1">
      <alignment horizontal="center"/>
    </xf>
    <xf numFmtId="1" fontId="9" fillId="16" borderId="8" xfId="0" applyNumberFormat="1" applyFont="1" applyFill="1" applyBorder="1" applyAlignment="1">
      <alignment horizontal="center"/>
    </xf>
    <xf numFmtId="1" fontId="9" fillId="16" borderId="6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57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left" vertical="center"/>
    </xf>
    <xf numFmtId="0" fontId="2" fillId="3" borderId="57" xfId="0" applyFont="1" applyFill="1" applyBorder="1" applyAlignment="1">
      <alignment horizontal="center" vertical="center"/>
    </xf>
    <xf numFmtId="0" fontId="8" fillId="7" borderId="31" xfId="0" applyFont="1" applyFill="1" applyBorder="1" applyAlignment="1">
      <alignment horizontal="center" vertical="center"/>
    </xf>
    <xf numFmtId="0" fontId="8" fillId="7" borderId="28" xfId="0" applyFont="1" applyFill="1" applyBorder="1" applyAlignment="1">
      <alignment horizontal="center" vertical="center"/>
    </xf>
    <xf numFmtId="0" fontId="8" fillId="7" borderId="30" xfId="0" applyFont="1" applyFill="1" applyBorder="1" applyAlignment="1">
      <alignment horizontal="center" vertical="center"/>
    </xf>
    <xf numFmtId="0" fontId="8" fillId="8" borderId="31" xfId="0" applyFont="1" applyFill="1" applyBorder="1" applyAlignment="1">
      <alignment horizontal="center" vertical="center"/>
    </xf>
    <xf numFmtId="0" fontId="8" fillId="8" borderId="28" xfId="0" applyFont="1" applyFill="1" applyBorder="1" applyAlignment="1">
      <alignment horizontal="center" vertical="center"/>
    </xf>
    <xf numFmtId="0" fontId="8" fillId="8" borderId="30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13" fillId="3" borderId="15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9" borderId="31" xfId="0" applyFont="1" applyFill="1" applyBorder="1" applyAlignment="1">
      <alignment horizontal="center" vertical="center"/>
    </xf>
    <xf numFmtId="0" fontId="8" fillId="9" borderId="28" xfId="0" applyFont="1" applyFill="1" applyBorder="1" applyAlignment="1">
      <alignment horizontal="center" vertical="center"/>
    </xf>
    <xf numFmtId="0" fontId="8" fillId="9" borderId="3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4" borderId="27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8" fillId="4" borderId="30" xfId="0" applyFont="1" applyFill="1" applyBorder="1" applyAlignment="1">
      <alignment horizontal="center" vertical="center"/>
    </xf>
    <xf numFmtId="0" fontId="8" fillId="5" borderId="31" xfId="0" applyFont="1" applyFill="1" applyBorder="1" applyAlignment="1">
      <alignment horizontal="center" vertical="center"/>
    </xf>
    <xf numFmtId="0" fontId="8" fillId="5" borderId="28" xfId="0" applyFont="1" applyFill="1" applyBorder="1" applyAlignment="1">
      <alignment horizontal="center" vertical="center"/>
    </xf>
    <xf numFmtId="0" fontId="8" fillId="5" borderId="30" xfId="0" applyFont="1" applyFill="1" applyBorder="1" applyAlignment="1">
      <alignment horizontal="center" vertical="center"/>
    </xf>
    <xf numFmtId="0" fontId="8" fillId="6" borderId="31" xfId="0" applyFont="1" applyFill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0" fontId="8" fillId="6" borderId="30" xfId="0" applyFont="1" applyFill="1" applyBorder="1" applyAlignment="1">
      <alignment horizontal="center" vertical="center"/>
    </xf>
    <xf numFmtId="0" fontId="15" fillId="3" borderId="47" xfId="0" applyFont="1" applyFill="1" applyBorder="1" applyAlignment="1">
      <alignment horizontal="center" vertical="center"/>
    </xf>
    <xf numFmtId="0" fontId="15" fillId="3" borderId="49" xfId="0" applyFont="1" applyFill="1" applyBorder="1" applyAlignment="1">
      <alignment horizontal="center" vertical="center"/>
    </xf>
    <xf numFmtId="0" fontId="15" fillId="3" borderId="50" xfId="0" applyFont="1" applyFill="1" applyBorder="1" applyAlignment="1">
      <alignment horizontal="center" vertical="center"/>
    </xf>
    <xf numFmtId="0" fontId="1" fillId="2" borderId="66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52" xfId="0" applyFont="1" applyFill="1" applyBorder="1" applyAlignment="1">
      <alignment horizontal="left" vertical="center"/>
    </xf>
    <xf numFmtId="0" fontId="1" fillId="2" borderId="67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" fillId="2" borderId="53" xfId="0" applyFont="1" applyFill="1" applyBorder="1" applyAlignment="1">
      <alignment horizontal="left" vertical="center"/>
    </xf>
    <xf numFmtId="0" fontId="1" fillId="2" borderId="68" xfId="0" applyFont="1" applyFill="1" applyBorder="1" applyAlignment="1">
      <alignment horizontal="left" vertical="center"/>
    </xf>
    <xf numFmtId="0" fontId="1" fillId="2" borderId="54" xfId="0" applyFont="1" applyFill="1" applyBorder="1" applyAlignment="1">
      <alignment horizontal="left" vertical="center"/>
    </xf>
    <xf numFmtId="0" fontId="1" fillId="2" borderId="56" xfId="0" applyFont="1" applyFill="1" applyBorder="1" applyAlignment="1">
      <alignment horizontal="left" vertical="center"/>
    </xf>
    <xf numFmtId="0" fontId="1" fillId="2" borderId="55" xfId="0" applyFont="1" applyFill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CC99"/>
      <color rgb="FFCCFF33"/>
      <color rgb="FFCCECFF"/>
      <color rgb="FFFFCCCC"/>
      <color rgb="FFCCFFCC"/>
      <color rgb="FFFFFFCC"/>
      <color rgb="FFFF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R65"/>
  <sheetViews>
    <sheetView tabSelected="1" zoomScale="70" zoomScaleNormal="70" workbookViewId="0">
      <selection activeCell="B1" sqref="B1"/>
    </sheetView>
  </sheetViews>
  <sheetFormatPr defaultColWidth="9" defaultRowHeight="15.5"/>
  <cols>
    <col min="1" max="1" width="4.83203125" style="17" customWidth="1"/>
    <col min="2" max="2" width="49.25" style="17" customWidth="1"/>
    <col min="3" max="13" width="5.58203125" style="17" customWidth="1"/>
    <col min="14" max="14" width="7.25" style="17" customWidth="1"/>
    <col min="15" max="38" width="5.58203125" style="17" customWidth="1"/>
    <col min="39" max="39" width="0.33203125" style="17" customWidth="1"/>
    <col min="40" max="41" width="9" style="17" hidden="1" customWidth="1"/>
    <col min="42" max="42" width="8" style="17" customWidth="1"/>
    <col min="43" max="43" width="2.25" style="17" hidden="1" customWidth="1"/>
    <col min="44" max="44" width="4" style="17" hidden="1" customWidth="1"/>
    <col min="45" max="45" width="5.75" style="17" customWidth="1"/>
    <col min="46" max="46" width="4" style="17" customWidth="1"/>
    <col min="47" max="16384" width="9" style="17"/>
  </cols>
  <sheetData>
    <row r="1" spans="1:41" s="19" customFormat="1" ht="37.5" customHeight="1" thickTop="1" thickBot="1">
      <c r="A1" s="224" t="s">
        <v>102</v>
      </c>
      <c r="B1" s="225"/>
      <c r="C1" s="222"/>
      <c r="D1" s="222"/>
      <c r="E1" s="222"/>
      <c r="F1" s="222"/>
      <c r="G1" s="222"/>
      <c r="H1" s="222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  <c r="AJ1" s="226"/>
      <c r="AK1" s="226"/>
      <c r="AL1" s="227"/>
    </row>
    <row r="2" spans="1:41" ht="16.5" thickTop="1" thickBot="1">
      <c r="A2" s="355" t="s">
        <v>0</v>
      </c>
      <c r="B2" s="358" t="s">
        <v>1</v>
      </c>
      <c r="C2" s="361" t="s">
        <v>100</v>
      </c>
      <c r="D2" s="364" t="s">
        <v>2</v>
      </c>
      <c r="E2" s="364" t="s">
        <v>3</v>
      </c>
      <c r="F2" s="367" t="s">
        <v>51</v>
      </c>
      <c r="G2" s="379" t="s">
        <v>52</v>
      </c>
      <c r="H2" s="364" t="s">
        <v>49</v>
      </c>
      <c r="I2" s="382" t="s">
        <v>4</v>
      </c>
      <c r="J2" s="383"/>
      <c r="K2" s="383"/>
      <c r="L2" s="383"/>
      <c r="M2" s="383"/>
      <c r="N2" s="383"/>
      <c r="O2" s="383"/>
      <c r="P2" s="383"/>
      <c r="Q2" s="383"/>
      <c r="R2" s="384"/>
      <c r="S2" s="385" t="s">
        <v>5</v>
      </c>
      <c r="T2" s="383"/>
      <c r="U2" s="383"/>
      <c r="V2" s="383"/>
      <c r="W2" s="383"/>
      <c r="X2" s="383"/>
      <c r="Y2" s="383"/>
      <c r="Z2" s="383"/>
      <c r="AA2" s="383"/>
      <c r="AB2" s="384"/>
      <c r="AC2" s="386" t="s">
        <v>6</v>
      </c>
      <c r="AD2" s="387"/>
      <c r="AE2" s="387"/>
      <c r="AF2" s="387"/>
      <c r="AG2" s="387"/>
      <c r="AH2" s="387"/>
      <c r="AI2" s="387"/>
      <c r="AJ2" s="387"/>
      <c r="AK2" s="387"/>
      <c r="AL2" s="388"/>
    </row>
    <row r="3" spans="1:41" ht="16.5" thickTop="1" thickBot="1">
      <c r="A3" s="356"/>
      <c r="B3" s="359"/>
      <c r="C3" s="362"/>
      <c r="D3" s="365"/>
      <c r="E3" s="365"/>
      <c r="F3" s="368"/>
      <c r="G3" s="380"/>
      <c r="H3" s="365"/>
      <c r="I3" s="389" t="s">
        <v>7</v>
      </c>
      <c r="J3" s="390"/>
      <c r="K3" s="390"/>
      <c r="L3" s="390"/>
      <c r="M3" s="391"/>
      <c r="N3" s="392" t="s">
        <v>8</v>
      </c>
      <c r="O3" s="393"/>
      <c r="P3" s="393"/>
      <c r="Q3" s="393"/>
      <c r="R3" s="394"/>
      <c r="S3" s="395" t="s">
        <v>9</v>
      </c>
      <c r="T3" s="396"/>
      <c r="U3" s="396"/>
      <c r="V3" s="396"/>
      <c r="W3" s="397"/>
      <c r="X3" s="349" t="s">
        <v>10</v>
      </c>
      <c r="Y3" s="350"/>
      <c r="Z3" s="350"/>
      <c r="AA3" s="350"/>
      <c r="AB3" s="351"/>
      <c r="AC3" s="352" t="s">
        <v>11</v>
      </c>
      <c r="AD3" s="353"/>
      <c r="AE3" s="353"/>
      <c r="AF3" s="353"/>
      <c r="AG3" s="354"/>
      <c r="AH3" s="370" t="s">
        <v>12</v>
      </c>
      <c r="AI3" s="371"/>
      <c r="AJ3" s="371"/>
      <c r="AK3" s="371"/>
      <c r="AL3" s="372"/>
    </row>
    <row r="4" spans="1:41" ht="16.5" thickTop="1" thickBot="1">
      <c r="A4" s="357"/>
      <c r="B4" s="360"/>
      <c r="C4" s="363"/>
      <c r="D4" s="366"/>
      <c r="E4" s="366"/>
      <c r="F4" s="369"/>
      <c r="G4" s="381"/>
      <c r="H4" s="366"/>
      <c r="I4" s="289" t="s">
        <v>51</v>
      </c>
      <c r="J4" s="290" t="s">
        <v>52</v>
      </c>
      <c r="K4" s="290" t="s">
        <v>49</v>
      </c>
      <c r="L4" s="280" t="s">
        <v>13</v>
      </c>
      <c r="M4" s="281" t="s">
        <v>2</v>
      </c>
      <c r="N4" s="291" t="s">
        <v>51</v>
      </c>
      <c r="O4" s="292" t="s">
        <v>52</v>
      </c>
      <c r="P4" s="292" t="s">
        <v>49</v>
      </c>
      <c r="Q4" s="293" t="s">
        <v>13</v>
      </c>
      <c r="R4" s="282" t="s">
        <v>2</v>
      </c>
      <c r="S4" s="294" t="s">
        <v>51</v>
      </c>
      <c r="T4" s="295" t="s">
        <v>52</v>
      </c>
      <c r="U4" s="295" t="s">
        <v>49</v>
      </c>
      <c r="V4" s="283" t="s">
        <v>13</v>
      </c>
      <c r="W4" s="284" t="s">
        <v>2</v>
      </c>
      <c r="X4" s="296" t="s">
        <v>51</v>
      </c>
      <c r="Y4" s="297" t="s">
        <v>52</v>
      </c>
      <c r="Z4" s="297" t="s">
        <v>49</v>
      </c>
      <c r="AA4" s="298" t="s">
        <v>13</v>
      </c>
      <c r="AB4" s="285" t="s">
        <v>2</v>
      </c>
      <c r="AC4" s="299" t="s">
        <v>51</v>
      </c>
      <c r="AD4" s="300" t="s">
        <v>52</v>
      </c>
      <c r="AE4" s="300" t="s">
        <v>49</v>
      </c>
      <c r="AF4" s="301" t="s">
        <v>13</v>
      </c>
      <c r="AG4" s="286" t="s">
        <v>2</v>
      </c>
      <c r="AH4" s="302" t="s">
        <v>51</v>
      </c>
      <c r="AI4" s="303" t="s">
        <v>52</v>
      </c>
      <c r="AJ4" s="303" t="s">
        <v>49</v>
      </c>
      <c r="AK4" s="304" t="s">
        <v>13</v>
      </c>
      <c r="AL4" s="287" t="s">
        <v>2</v>
      </c>
    </row>
    <row r="5" spans="1:41" ht="22.5" customHeight="1" thickTop="1" thickBot="1">
      <c r="A5" s="266" t="s">
        <v>78</v>
      </c>
      <c r="B5" s="279" t="s">
        <v>79</v>
      </c>
      <c r="C5" s="269">
        <f>SUM(C6:C15)</f>
        <v>224</v>
      </c>
      <c r="D5" s="269">
        <f t="shared" ref="D5:AL5" si="0">SUM(D6:D15)</f>
        <v>34</v>
      </c>
      <c r="E5" s="269">
        <f t="shared" si="0"/>
        <v>0</v>
      </c>
      <c r="F5" s="269">
        <f t="shared" si="0"/>
        <v>108</v>
      </c>
      <c r="G5" s="269">
        <f t="shared" si="0"/>
        <v>80</v>
      </c>
      <c r="H5" s="269">
        <f t="shared" si="0"/>
        <v>36</v>
      </c>
      <c r="I5" s="269">
        <f t="shared" si="0"/>
        <v>64</v>
      </c>
      <c r="J5" s="269">
        <f t="shared" si="0"/>
        <v>66</v>
      </c>
      <c r="K5" s="269">
        <f t="shared" si="0"/>
        <v>0</v>
      </c>
      <c r="L5" s="269">
        <f t="shared" si="0"/>
        <v>130</v>
      </c>
      <c r="M5" s="269">
        <f t="shared" si="0"/>
        <v>22</v>
      </c>
      <c r="N5" s="269">
        <f t="shared" si="0"/>
        <v>36</v>
      </c>
      <c r="O5" s="269">
        <f t="shared" si="0"/>
        <v>14</v>
      </c>
      <c r="P5" s="269">
        <f t="shared" si="0"/>
        <v>14</v>
      </c>
      <c r="Q5" s="269">
        <f t="shared" si="0"/>
        <v>64</v>
      </c>
      <c r="R5" s="269">
        <f t="shared" si="0"/>
        <v>7</v>
      </c>
      <c r="S5" s="269">
        <f t="shared" si="0"/>
        <v>8</v>
      </c>
      <c r="T5" s="269">
        <f t="shared" si="0"/>
        <v>0</v>
      </c>
      <c r="U5" s="269">
        <f t="shared" si="0"/>
        <v>14</v>
      </c>
      <c r="V5" s="269">
        <f t="shared" si="0"/>
        <v>22</v>
      </c>
      <c r="W5" s="269">
        <f t="shared" si="0"/>
        <v>4</v>
      </c>
      <c r="X5" s="269">
        <f t="shared" si="0"/>
        <v>0</v>
      </c>
      <c r="Y5" s="269">
        <f t="shared" si="0"/>
        <v>0</v>
      </c>
      <c r="Z5" s="269">
        <f t="shared" si="0"/>
        <v>8</v>
      </c>
      <c r="AA5" s="269">
        <f t="shared" si="0"/>
        <v>8</v>
      </c>
      <c r="AB5" s="269">
        <f t="shared" si="0"/>
        <v>1</v>
      </c>
      <c r="AC5" s="269">
        <f t="shared" si="0"/>
        <v>0</v>
      </c>
      <c r="AD5" s="269">
        <f t="shared" si="0"/>
        <v>0</v>
      </c>
      <c r="AE5" s="269">
        <f t="shared" si="0"/>
        <v>0</v>
      </c>
      <c r="AF5" s="269">
        <f t="shared" si="0"/>
        <v>0</v>
      </c>
      <c r="AG5" s="269">
        <f t="shared" si="0"/>
        <v>0</v>
      </c>
      <c r="AH5" s="269">
        <f t="shared" si="0"/>
        <v>0</v>
      </c>
      <c r="AI5" s="269">
        <f t="shared" si="0"/>
        <v>0</v>
      </c>
      <c r="AJ5" s="269">
        <f t="shared" si="0"/>
        <v>0</v>
      </c>
      <c r="AK5" s="269">
        <f t="shared" si="0"/>
        <v>0</v>
      </c>
      <c r="AL5" s="269">
        <f t="shared" si="0"/>
        <v>0</v>
      </c>
      <c r="AM5" s="267">
        <f>SUM(AM6:AM15)</f>
        <v>0</v>
      </c>
      <c r="AN5" s="267">
        <f>SUM(AN6:AN15)</f>
        <v>0</v>
      </c>
      <c r="AO5" s="267">
        <f>SUM(AO6:AO15)</f>
        <v>0</v>
      </c>
    </row>
    <row r="6" spans="1:41" ht="16" thickTop="1">
      <c r="A6" s="261">
        <v>1</v>
      </c>
      <c r="B6" s="14" t="s">
        <v>25</v>
      </c>
      <c r="C6" s="268">
        <f>SUM(F6:H6)</f>
        <v>14</v>
      </c>
      <c r="D6" s="1">
        <v>2</v>
      </c>
      <c r="E6" s="2" t="s">
        <v>16</v>
      </c>
      <c r="F6" s="1"/>
      <c r="G6" s="336">
        <v>14</v>
      </c>
      <c r="H6" s="12"/>
      <c r="I6" s="22"/>
      <c r="J6" s="333">
        <v>14</v>
      </c>
      <c r="K6" s="23"/>
      <c r="L6" s="24">
        <f>SUM(I6:K6)</f>
        <v>14</v>
      </c>
      <c r="M6" s="25">
        <v>2</v>
      </c>
      <c r="N6" s="57"/>
      <c r="O6" s="58"/>
      <c r="P6" s="58"/>
      <c r="Q6" s="59"/>
      <c r="R6" s="60"/>
      <c r="S6" s="100"/>
      <c r="T6" s="101"/>
      <c r="U6" s="101"/>
      <c r="V6" s="102"/>
      <c r="W6" s="103"/>
      <c r="X6" s="131"/>
      <c r="Y6" s="132"/>
      <c r="Z6" s="132"/>
      <c r="AA6" s="133"/>
      <c r="AB6" s="134"/>
      <c r="AC6" s="164"/>
      <c r="AD6" s="165"/>
      <c r="AE6" s="165"/>
      <c r="AF6" s="166"/>
      <c r="AG6" s="167"/>
      <c r="AH6" s="192"/>
      <c r="AI6" s="193"/>
      <c r="AJ6" s="193"/>
      <c r="AK6" s="194"/>
      <c r="AL6" s="195"/>
    </row>
    <row r="7" spans="1:41">
      <c r="A7" s="261">
        <v>2</v>
      </c>
      <c r="B7" s="228" t="s">
        <v>15</v>
      </c>
      <c r="C7" s="268">
        <f t="shared" ref="C7:C15" si="1">SUM(F7:H7)</f>
        <v>28</v>
      </c>
      <c r="D7" s="3">
        <v>5</v>
      </c>
      <c r="E7" s="4" t="s">
        <v>14</v>
      </c>
      <c r="F7" s="5">
        <v>14</v>
      </c>
      <c r="G7" s="5">
        <v>14</v>
      </c>
      <c r="H7" s="5"/>
      <c r="I7" s="22">
        <v>14</v>
      </c>
      <c r="J7" s="27">
        <v>14</v>
      </c>
      <c r="K7" s="27"/>
      <c r="L7" s="24">
        <f t="shared" ref="L7:L11" si="2">SUM(I7:K7)</f>
        <v>28</v>
      </c>
      <c r="M7" s="29">
        <v>5</v>
      </c>
      <c r="N7" s="61"/>
      <c r="O7" s="62"/>
      <c r="P7" s="62"/>
      <c r="Q7" s="63"/>
      <c r="R7" s="64"/>
      <c r="S7" s="104"/>
      <c r="T7" s="105"/>
      <c r="U7" s="105"/>
      <c r="V7" s="106"/>
      <c r="W7" s="107"/>
      <c r="X7" s="135"/>
      <c r="Y7" s="136"/>
      <c r="Z7" s="136"/>
      <c r="AA7" s="137"/>
      <c r="AB7" s="138"/>
      <c r="AC7" s="168"/>
      <c r="AD7" s="169"/>
      <c r="AE7" s="169"/>
      <c r="AF7" s="170"/>
      <c r="AG7" s="171"/>
      <c r="AH7" s="196"/>
      <c r="AI7" s="197"/>
      <c r="AJ7" s="197"/>
      <c r="AK7" s="198"/>
      <c r="AL7" s="199"/>
    </row>
    <row r="8" spans="1:41">
      <c r="A8" s="261">
        <v>3</v>
      </c>
      <c r="B8" s="228" t="s">
        <v>19</v>
      </c>
      <c r="C8" s="268">
        <f t="shared" si="1"/>
        <v>22</v>
      </c>
      <c r="D8" s="3">
        <v>4</v>
      </c>
      <c r="E8" s="4" t="s">
        <v>18</v>
      </c>
      <c r="F8" s="5">
        <v>14</v>
      </c>
      <c r="G8" s="6">
        <v>8</v>
      </c>
      <c r="H8" s="5"/>
      <c r="I8" s="26">
        <v>14</v>
      </c>
      <c r="J8" s="27">
        <v>8</v>
      </c>
      <c r="K8" s="27"/>
      <c r="L8" s="24">
        <f t="shared" si="2"/>
        <v>22</v>
      </c>
      <c r="M8" s="29">
        <v>4</v>
      </c>
      <c r="N8" s="61"/>
      <c r="O8" s="62"/>
      <c r="P8" s="62"/>
      <c r="Q8" s="63"/>
      <c r="R8" s="64"/>
      <c r="S8" s="104"/>
      <c r="T8" s="105"/>
      <c r="U8" s="105"/>
      <c r="V8" s="106"/>
      <c r="W8" s="107"/>
      <c r="X8" s="135"/>
      <c r="Y8" s="136"/>
      <c r="Z8" s="136"/>
      <c r="AA8" s="137"/>
      <c r="AB8" s="138"/>
      <c r="AC8" s="168"/>
      <c r="AD8" s="169"/>
      <c r="AE8" s="169"/>
      <c r="AF8" s="170"/>
      <c r="AG8" s="171"/>
      <c r="AH8" s="196"/>
      <c r="AI8" s="197"/>
      <c r="AJ8" s="197"/>
      <c r="AK8" s="198"/>
      <c r="AL8" s="199"/>
    </row>
    <row r="9" spans="1:41">
      <c r="A9" s="261">
        <v>4</v>
      </c>
      <c r="B9" s="228" t="s">
        <v>20</v>
      </c>
      <c r="C9" s="268">
        <f t="shared" si="1"/>
        <v>28</v>
      </c>
      <c r="D9" s="3">
        <v>5</v>
      </c>
      <c r="E9" s="4" t="s">
        <v>18</v>
      </c>
      <c r="F9" s="5">
        <v>14</v>
      </c>
      <c r="G9" s="6">
        <v>14</v>
      </c>
      <c r="H9" s="5"/>
      <c r="I9" s="26">
        <v>14</v>
      </c>
      <c r="J9" s="27">
        <v>14</v>
      </c>
      <c r="K9" s="27"/>
      <c r="L9" s="24">
        <f t="shared" si="2"/>
        <v>28</v>
      </c>
      <c r="M9" s="29">
        <v>5</v>
      </c>
      <c r="N9" s="61"/>
      <c r="O9" s="62"/>
      <c r="P9" s="62"/>
      <c r="Q9" s="63"/>
      <c r="R9" s="64"/>
      <c r="S9" s="104"/>
      <c r="T9" s="105"/>
      <c r="U9" s="105"/>
      <c r="V9" s="106"/>
      <c r="W9" s="107"/>
      <c r="X9" s="135"/>
      <c r="Y9" s="136"/>
      <c r="Z9" s="136"/>
      <c r="AA9" s="137"/>
      <c r="AB9" s="138"/>
      <c r="AC9" s="168"/>
      <c r="AD9" s="169"/>
      <c r="AE9" s="169"/>
      <c r="AF9" s="170"/>
      <c r="AG9" s="171"/>
      <c r="AH9" s="196"/>
      <c r="AI9" s="197"/>
      <c r="AJ9" s="197"/>
      <c r="AK9" s="198"/>
      <c r="AL9" s="199"/>
    </row>
    <row r="10" spans="1:41">
      <c r="A10" s="261">
        <v>5</v>
      </c>
      <c r="B10" s="228" t="s">
        <v>47</v>
      </c>
      <c r="C10" s="268">
        <f t="shared" si="1"/>
        <v>22</v>
      </c>
      <c r="D10" s="3">
        <v>4</v>
      </c>
      <c r="E10" s="4" t="s">
        <v>16</v>
      </c>
      <c r="F10" s="5">
        <v>14</v>
      </c>
      <c r="G10" s="6">
        <v>8</v>
      </c>
      <c r="H10" s="5"/>
      <c r="I10" s="26">
        <v>14</v>
      </c>
      <c r="J10" s="27">
        <v>8</v>
      </c>
      <c r="K10" s="27"/>
      <c r="L10" s="24">
        <f t="shared" si="2"/>
        <v>22</v>
      </c>
      <c r="M10" s="29">
        <v>4</v>
      </c>
      <c r="N10" s="61"/>
      <c r="O10" s="62"/>
      <c r="P10" s="62"/>
      <c r="Q10" s="63"/>
      <c r="R10" s="64"/>
      <c r="S10" s="104"/>
      <c r="T10" s="105"/>
      <c r="U10" s="105"/>
      <c r="V10" s="106"/>
      <c r="W10" s="107"/>
      <c r="X10" s="135"/>
      <c r="Y10" s="136"/>
      <c r="Z10" s="136"/>
      <c r="AA10" s="137"/>
      <c r="AB10" s="138"/>
      <c r="AC10" s="168"/>
      <c r="AD10" s="169"/>
      <c r="AE10" s="169"/>
      <c r="AF10" s="170"/>
      <c r="AG10" s="171"/>
      <c r="AH10" s="196"/>
      <c r="AI10" s="197"/>
      <c r="AJ10" s="197"/>
      <c r="AK10" s="198"/>
      <c r="AL10" s="199"/>
    </row>
    <row r="11" spans="1:41">
      <c r="A11" s="261">
        <v>6</v>
      </c>
      <c r="B11" s="317" t="s">
        <v>31</v>
      </c>
      <c r="C11" s="268">
        <f t="shared" si="1"/>
        <v>16</v>
      </c>
      <c r="D11" s="3">
        <v>2</v>
      </c>
      <c r="E11" s="4" t="s">
        <v>16</v>
      </c>
      <c r="F11" s="5">
        <v>8</v>
      </c>
      <c r="G11" s="6">
        <v>8</v>
      </c>
      <c r="H11" s="5"/>
      <c r="I11" s="26">
        <v>8</v>
      </c>
      <c r="J11" s="27">
        <v>8</v>
      </c>
      <c r="K11" s="27"/>
      <c r="L11" s="24">
        <f t="shared" si="2"/>
        <v>16</v>
      </c>
      <c r="M11" s="29">
        <v>2</v>
      </c>
      <c r="N11" s="61"/>
      <c r="O11" s="62"/>
      <c r="P11" s="62"/>
      <c r="Q11" s="63"/>
      <c r="R11" s="64"/>
      <c r="S11" s="104"/>
      <c r="T11" s="105"/>
      <c r="U11" s="105"/>
      <c r="V11" s="106"/>
      <c r="W11" s="107"/>
      <c r="X11" s="135"/>
      <c r="Y11" s="136"/>
      <c r="Z11" s="136"/>
      <c r="AA11" s="137"/>
      <c r="AB11" s="138"/>
      <c r="AC11" s="168"/>
      <c r="AD11" s="169"/>
      <c r="AE11" s="169"/>
      <c r="AF11" s="170"/>
      <c r="AG11" s="171"/>
      <c r="AH11" s="196"/>
      <c r="AI11" s="197"/>
      <c r="AJ11" s="197"/>
      <c r="AK11" s="198"/>
      <c r="AL11" s="199"/>
    </row>
    <row r="12" spans="1:41">
      <c r="A12" s="261">
        <v>7</v>
      </c>
      <c r="B12" s="228" t="s">
        <v>50</v>
      </c>
      <c r="C12" s="268">
        <f t="shared" si="1"/>
        <v>28</v>
      </c>
      <c r="D12" s="3">
        <v>3</v>
      </c>
      <c r="E12" s="4" t="s">
        <v>18</v>
      </c>
      <c r="F12" s="5">
        <v>14</v>
      </c>
      <c r="G12" s="6"/>
      <c r="H12" s="5">
        <v>14</v>
      </c>
      <c r="I12" s="34"/>
      <c r="J12" s="35"/>
      <c r="K12" s="35"/>
      <c r="L12" s="36"/>
      <c r="M12" s="37"/>
      <c r="N12" s="65">
        <v>14</v>
      </c>
      <c r="O12" s="62"/>
      <c r="P12" s="66">
        <v>14</v>
      </c>
      <c r="Q12" s="67">
        <f>SUM(N12:P12)</f>
        <v>28</v>
      </c>
      <c r="R12" s="68">
        <v>3</v>
      </c>
      <c r="S12" s="104"/>
      <c r="T12" s="105"/>
      <c r="U12" s="105"/>
      <c r="V12" s="106"/>
      <c r="W12" s="107"/>
      <c r="X12" s="135"/>
      <c r="Y12" s="136"/>
      <c r="Z12" s="136"/>
      <c r="AA12" s="137"/>
      <c r="AB12" s="138"/>
      <c r="AC12" s="168"/>
      <c r="AD12" s="169"/>
      <c r="AE12" s="169"/>
      <c r="AF12" s="170"/>
      <c r="AG12" s="171"/>
      <c r="AH12" s="196"/>
      <c r="AI12" s="197"/>
      <c r="AJ12" s="197"/>
      <c r="AK12" s="198"/>
      <c r="AL12" s="199"/>
    </row>
    <row r="13" spans="1:41">
      <c r="A13" s="261">
        <v>8</v>
      </c>
      <c r="B13" s="228" t="s">
        <v>17</v>
      </c>
      <c r="C13" s="268">
        <f t="shared" si="1"/>
        <v>28</v>
      </c>
      <c r="D13" s="3">
        <v>3</v>
      </c>
      <c r="E13" s="4" t="s">
        <v>18</v>
      </c>
      <c r="F13" s="5">
        <v>14</v>
      </c>
      <c r="G13" s="6">
        <v>14</v>
      </c>
      <c r="H13" s="5"/>
      <c r="I13" s="34"/>
      <c r="J13" s="35"/>
      <c r="K13" s="35"/>
      <c r="L13" s="36"/>
      <c r="M13" s="37"/>
      <c r="N13" s="65">
        <v>14</v>
      </c>
      <c r="O13" s="66">
        <v>14</v>
      </c>
      <c r="P13" s="66"/>
      <c r="Q13" s="67">
        <f t="shared" ref="Q13:Q14" si="3">SUM(N13:P13)</f>
        <v>28</v>
      </c>
      <c r="R13" s="68">
        <v>3</v>
      </c>
      <c r="S13" s="104"/>
      <c r="T13" s="105"/>
      <c r="U13" s="105"/>
      <c r="V13" s="106"/>
      <c r="W13" s="107"/>
      <c r="X13" s="135"/>
      <c r="Y13" s="136"/>
      <c r="Z13" s="136"/>
      <c r="AA13" s="137"/>
      <c r="AB13" s="138"/>
      <c r="AC13" s="168"/>
      <c r="AD13" s="169"/>
      <c r="AE13" s="169"/>
      <c r="AF13" s="170"/>
      <c r="AG13" s="171"/>
      <c r="AH13" s="196"/>
      <c r="AI13" s="197"/>
      <c r="AJ13" s="197"/>
      <c r="AK13" s="198"/>
      <c r="AL13" s="199"/>
    </row>
    <row r="14" spans="1:41">
      <c r="A14" s="261">
        <v>9</v>
      </c>
      <c r="B14" s="13" t="s">
        <v>34</v>
      </c>
      <c r="C14" s="268">
        <f t="shared" si="1"/>
        <v>8</v>
      </c>
      <c r="D14" s="3">
        <v>1</v>
      </c>
      <c r="E14" s="4" t="s">
        <v>16</v>
      </c>
      <c r="F14" s="3">
        <v>8</v>
      </c>
      <c r="G14" s="6"/>
      <c r="H14" s="5"/>
      <c r="I14" s="38"/>
      <c r="J14" s="31"/>
      <c r="K14" s="31"/>
      <c r="L14" s="39"/>
      <c r="M14" s="40"/>
      <c r="N14" s="69">
        <v>8</v>
      </c>
      <c r="O14" s="70"/>
      <c r="P14" s="70"/>
      <c r="Q14" s="67">
        <f t="shared" si="3"/>
        <v>8</v>
      </c>
      <c r="R14" s="72">
        <v>1</v>
      </c>
      <c r="S14" s="108"/>
      <c r="T14" s="105"/>
      <c r="U14" s="109"/>
      <c r="V14" s="110"/>
      <c r="W14" s="111"/>
      <c r="X14" s="139"/>
      <c r="Y14" s="140"/>
      <c r="Z14" s="140"/>
      <c r="AA14" s="141"/>
      <c r="AB14" s="142"/>
      <c r="AC14" s="168"/>
      <c r="AD14" s="169"/>
      <c r="AE14" s="169"/>
      <c r="AF14" s="170"/>
      <c r="AG14" s="171"/>
      <c r="AH14" s="196"/>
      <c r="AI14" s="197"/>
      <c r="AJ14" s="197"/>
      <c r="AK14" s="198"/>
      <c r="AL14" s="199"/>
    </row>
    <row r="15" spans="1:41" ht="16" thickBot="1">
      <c r="A15" s="261">
        <v>10</v>
      </c>
      <c r="B15" s="16" t="s">
        <v>21</v>
      </c>
      <c r="C15" s="268">
        <f t="shared" si="1"/>
        <v>30</v>
      </c>
      <c r="D15" s="7">
        <v>5</v>
      </c>
      <c r="E15" s="8" t="s">
        <v>18</v>
      </c>
      <c r="F15" s="9">
        <v>8</v>
      </c>
      <c r="G15" s="10"/>
      <c r="H15" s="9">
        <v>22</v>
      </c>
      <c r="I15" s="41"/>
      <c r="J15" s="42"/>
      <c r="K15" s="42"/>
      <c r="L15" s="43"/>
      <c r="M15" s="44"/>
      <c r="N15" s="73"/>
      <c r="O15" s="74"/>
      <c r="P15" s="74"/>
      <c r="Q15" s="75"/>
      <c r="R15" s="76"/>
      <c r="S15" s="108">
        <v>8</v>
      </c>
      <c r="T15" s="112"/>
      <c r="U15" s="109">
        <v>14</v>
      </c>
      <c r="V15" s="110">
        <f>SUM(S15:U15)</f>
        <v>22</v>
      </c>
      <c r="W15" s="111">
        <v>4</v>
      </c>
      <c r="X15" s="139"/>
      <c r="Y15" s="140"/>
      <c r="Z15" s="140">
        <v>8</v>
      </c>
      <c r="AA15" s="141">
        <f>SUM(X15:Z15)</f>
        <v>8</v>
      </c>
      <c r="AB15" s="142">
        <v>1</v>
      </c>
      <c r="AC15" s="168"/>
      <c r="AD15" s="169"/>
      <c r="AE15" s="169"/>
      <c r="AF15" s="170"/>
      <c r="AG15" s="171"/>
      <c r="AH15" s="196"/>
      <c r="AI15" s="197"/>
      <c r="AJ15" s="197"/>
      <c r="AK15" s="198"/>
      <c r="AL15" s="199"/>
    </row>
    <row r="16" spans="1:41" s="19" customFormat="1" ht="22.5" customHeight="1" thickTop="1" thickBot="1">
      <c r="A16" s="266" t="s">
        <v>77</v>
      </c>
      <c r="B16" s="216" t="s">
        <v>80</v>
      </c>
      <c r="C16" s="269">
        <f t="shared" ref="C16:AL16" si="4">SUM(C17:C35)</f>
        <v>386</v>
      </c>
      <c r="D16" s="269">
        <f t="shared" si="4"/>
        <v>56</v>
      </c>
      <c r="E16" s="269">
        <f t="shared" si="4"/>
        <v>0</v>
      </c>
      <c r="F16" s="269">
        <f t="shared" si="4"/>
        <v>118</v>
      </c>
      <c r="G16" s="269">
        <f t="shared" si="4"/>
        <v>144</v>
      </c>
      <c r="H16" s="269">
        <f t="shared" si="4"/>
        <v>124</v>
      </c>
      <c r="I16" s="269">
        <f t="shared" si="4"/>
        <v>8</v>
      </c>
      <c r="J16" s="269">
        <f t="shared" si="4"/>
        <v>14</v>
      </c>
      <c r="K16" s="269">
        <f t="shared" si="4"/>
        <v>0</v>
      </c>
      <c r="L16" s="269">
        <f t="shared" si="4"/>
        <v>22</v>
      </c>
      <c r="M16" s="269">
        <f t="shared" si="4"/>
        <v>4</v>
      </c>
      <c r="N16" s="269">
        <f t="shared" si="4"/>
        <v>40</v>
      </c>
      <c r="O16" s="269">
        <f t="shared" si="4"/>
        <v>50</v>
      </c>
      <c r="P16" s="269">
        <f t="shared" si="4"/>
        <v>22</v>
      </c>
      <c r="Q16" s="269">
        <f t="shared" si="4"/>
        <v>112</v>
      </c>
      <c r="R16" s="269">
        <f t="shared" si="4"/>
        <v>15</v>
      </c>
      <c r="S16" s="269">
        <f t="shared" si="4"/>
        <v>54</v>
      </c>
      <c r="T16" s="269">
        <f t="shared" si="4"/>
        <v>30</v>
      </c>
      <c r="U16" s="269">
        <f t="shared" si="4"/>
        <v>74</v>
      </c>
      <c r="V16" s="269">
        <f t="shared" si="4"/>
        <v>158</v>
      </c>
      <c r="W16" s="269">
        <f t="shared" si="4"/>
        <v>23</v>
      </c>
      <c r="X16" s="269">
        <f t="shared" si="4"/>
        <v>8</v>
      </c>
      <c r="Y16" s="269">
        <f t="shared" si="4"/>
        <v>22</v>
      </c>
      <c r="Z16" s="269">
        <f t="shared" si="4"/>
        <v>14</v>
      </c>
      <c r="AA16" s="269">
        <f t="shared" si="4"/>
        <v>44</v>
      </c>
      <c r="AB16" s="269">
        <f t="shared" si="4"/>
        <v>6</v>
      </c>
      <c r="AC16" s="269">
        <f t="shared" si="4"/>
        <v>0</v>
      </c>
      <c r="AD16" s="269">
        <f t="shared" si="4"/>
        <v>0</v>
      </c>
      <c r="AE16" s="269">
        <f t="shared" si="4"/>
        <v>0</v>
      </c>
      <c r="AF16" s="269">
        <f t="shared" si="4"/>
        <v>0</v>
      </c>
      <c r="AG16" s="269">
        <f t="shared" si="4"/>
        <v>0</v>
      </c>
      <c r="AH16" s="269">
        <f t="shared" si="4"/>
        <v>8</v>
      </c>
      <c r="AI16" s="269">
        <f t="shared" si="4"/>
        <v>28</v>
      </c>
      <c r="AJ16" s="269">
        <f t="shared" si="4"/>
        <v>14</v>
      </c>
      <c r="AK16" s="269">
        <f t="shared" si="4"/>
        <v>50</v>
      </c>
      <c r="AL16" s="269">
        <f t="shared" si="4"/>
        <v>8</v>
      </c>
    </row>
    <row r="17" spans="1:38" ht="16" thickTop="1">
      <c r="A17" s="261">
        <v>11</v>
      </c>
      <c r="B17" s="14" t="s">
        <v>27</v>
      </c>
      <c r="C17" s="268">
        <f>SUM(F17:H17)</f>
        <v>22</v>
      </c>
      <c r="D17" s="1">
        <v>4</v>
      </c>
      <c r="E17" s="2" t="s">
        <v>16</v>
      </c>
      <c r="F17" s="1">
        <v>8</v>
      </c>
      <c r="G17" s="2">
        <v>14</v>
      </c>
      <c r="H17" s="12"/>
      <c r="I17" s="26">
        <v>8</v>
      </c>
      <c r="J17" s="23">
        <v>14</v>
      </c>
      <c r="K17" s="23"/>
      <c r="L17" s="329">
        <f>SUM(I17:K17)</f>
        <v>22</v>
      </c>
      <c r="M17" s="48">
        <v>4</v>
      </c>
      <c r="N17" s="79"/>
      <c r="O17" s="80"/>
      <c r="P17" s="80"/>
      <c r="Q17" s="81"/>
      <c r="R17" s="82"/>
      <c r="S17" s="113"/>
      <c r="T17" s="114"/>
      <c r="U17" s="114"/>
      <c r="V17" s="115"/>
      <c r="W17" s="116"/>
      <c r="X17" s="143"/>
      <c r="Y17" s="144"/>
      <c r="Z17" s="144"/>
      <c r="AA17" s="145"/>
      <c r="AB17" s="146"/>
      <c r="AC17" s="176"/>
      <c r="AD17" s="177"/>
      <c r="AE17" s="177"/>
      <c r="AF17" s="178"/>
      <c r="AG17" s="179"/>
      <c r="AH17" s="202"/>
      <c r="AI17" s="203"/>
      <c r="AJ17" s="203"/>
      <c r="AK17" s="204"/>
      <c r="AL17" s="205"/>
    </row>
    <row r="18" spans="1:38">
      <c r="A18" s="261">
        <v>12</v>
      </c>
      <c r="B18" s="318" t="s">
        <v>46</v>
      </c>
      <c r="C18" s="268">
        <f t="shared" ref="C18:C35" si="5">SUM(F18:H18)</f>
        <v>22</v>
      </c>
      <c r="D18" s="1">
        <v>3</v>
      </c>
      <c r="E18" s="6" t="s">
        <v>16</v>
      </c>
      <c r="F18" s="1">
        <v>8</v>
      </c>
      <c r="G18" s="2">
        <v>14</v>
      </c>
      <c r="H18" s="12"/>
      <c r="I18" s="26"/>
      <c r="J18" s="27"/>
      <c r="K18" s="27"/>
      <c r="L18" s="28"/>
      <c r="M18" s="29"/>
      <c r="N18" s="83">
        <v>8</v>
      </c>
      <c r="O18" s="84">
        <v>14</v>
      </c>
      <c r="P18" s="84"/>
      <c r="Q18" s="85">
        <f>SUM(N18:P18)</f>
        <v>22</v>
      </c>
      <c r="R18" s="82">
        <v>3</v>
      </c>
      <c r="S18" s="113"/>
      <c r="T18" s="114"/>
      <c r="U18" s="114"/>
      <c r="V18" s="115"/>
      <c r="W18" s="116"/>
      <c r="X18" s="143"/>
      <c r="Y18" s="144"/>
      <c r="Z18" s="144"/>
      <c r="AA18" s="145"/>
      <c r="AB18" s="146"/>
      <c r="AC18" s="176"/>
      <c r="AD18" s="177"/>
      <c r="AE18" s="177"/>
      <c r="AF18" s="178"/>
      <c r="AG18" s="179"/>
      <c r="AH18" s="202"/>
      <c r="AI18" s="203"/>
      <c r="AJ18" s="203"/>
      <c r="AK18" s="204"/>
      <c r="AL18" s="205"/>
    </row>
    <row r="19" spans="1:38">
      <c r="A19" s="261">
        <v>13</v>
      </c>
      <c r="B19" s="318" t="s">
        <v>42</v>
      </c>
      <c r="C19" s="268">
        <f t="shared" si="5"/>
        <v>22</v>
      </c>
      <c r="D19" s="1">
        <v>3</v>
      </c>
      <c r="E19" s="6" t="s">
        <v>16</v>
      </c>
      <c r="F19" s="1">
        <v>8</v>
      </c>
      <c r="G19" s="2">
        <v>14</v>
      </c>
      <c r="H19" s="12"/>
      <c r="I19" s="26"/>
      <c r="J19" s="27"/>
      <c r="K19" s="27"/>
      <c r="L19" s="28"/>
      <c r="M19" s="29"/>
      <c r="N19" s="83">
        <v>8</v>
      </c>
      <c r="O19" s="84">
        <v>14</v>
      </c>
      <c r="P19" s="84"/>
      <c r="Q19" s="85">
        <f t="shared" ref="Q19:Q22" si="6">SUM(N19:P19)</f>
        <v>22</v>
      </c>
      <c r="R19" s="82">
        <v>3</v>
      </c>
      <c r="S19" s="113"/>
      <c r="T19" s="114"/>
      <c r="U19" s="114"/>
      <c r="V19" s="115"/>
      <c r="W19" s="116"/>
      <c r="X19" s="143"/>
      <c r="Y19" s="144"/>
      <c r="Z19" s="144"/>
      <c r="AA19" s="145"/>
      <c r="AB19" s="146"/>
      <c r="AC19" s="176"/>
      <c r="AD19" s="177"/>
      <c r="AE19" s="177"/>
      <c r="AF19" s="178"/>
      <c r="AG19" s="179"/>
      <c r="AH19" s="202"/>
      <c r="AI19" s="203"/>
      <c r="AJ19" s="203"/>
      <c r="AK19" s="204"/>
      <c r="AL19" s="205"/>
    </row>
    <row r="20" spans="1:38">
      <c r="A20" s="261">
        <v>14</v>
      </c>
      <c r="B20" s="318" t="s">
        <v>101</v>
      </c>
      <c r="C20" s="268">
        <f t="shared" si="5"/>
        <v>22</v>
      </c>
      <c r="D20" s="1">
        <v>3</v>
      </c>
      <c r="E20" s="6" t="s">
        <v>16</v>
      </c>
      <c r="F20" s="1">
        <v>8</v>
      </c>
      <c r="G20" s="2">
        <v>14</v>
      </c>
      <c r="H20" s="12"/>
      <c r="I20" s="22"/>
      <c r="J20" s="49"/>
      <c r="K20" s="49"/>
      <c r="L20" s="24"/>
      <c r="M20" s="25"/>
      <c r="N20" s="83">
        <v>8</v>
      </c>
      <c r="O20" s="84">
        <v>14</v>
      </c>
      <c r="P20" s="84"/>
      <c r="Q20" s="85">
        <f t="shared" si="6"/>
        <v>22</v>
      </c>
      <c r="R20" s="82">
        <v>3</v>
      </c>
      <c r="S20" s="113"/>
      <c r="T20" s="114"/>
      <c r="U20" s="114"/>
      <c r="V20" s="115"/>
      <c r="W20" s="116"/>
      <c r="X20" s="143"/>
      <c r="Y20" s="144"/>
      <c r="Z20" s="144"/>
      <c r="AA20" s="145"/>
      <c r="AB20" s="146"/>
      <c r="AC20" s="176"/>
      <c r="AD20" s="177"/>
      <c r="AE20" s="177"/>
      <c r="AF20" s="178"/>
      <c r="AG20" s="179"/>
      <c r="AH20" s="202"/>
      <c r="AI20" s="203"/>
      <c r="AJ20" s="203"/>
      <c r="AK20" s="204"/>
      <c r="AL20" s="205"/>
    </row>
    <row r="21" spans="1:38">
      <c r="A21" s="261">
        <v>15</v>
      </c>
      <c r="B21" s="228" t="s">
        <v>29</v>
      </c>
      <c r="C21" s="268">
        <f t="shared" si="5"/>
        <v>24</v>
      </c>
      <c r="D21" s="3">
        <v>3</v>
      </c>
      <c r="E21" s="6" t="s">
        <v>18</v>
      </c>
      <c r="F21" s="3">
        <v>8</v>
      </c>
      <c r="G21" s="6">
        <v>8</v>
      </c>
      <c r="H21" s="5">
        <v>8</v>
      </c>
      <c r="I21" s="26"/>
      <c r="J21" s="27"/>
      <c r="K21" s="27"/>
      <c r="L21" s="28"/>
      <c r="M21" s="29"/>
      <c r="N21" s="69">
        <v>8</v>
      </c>
      <c r="O21" s="70">
        <v>8</v>
      </c>
      <c r="P21" s="70">
        <v>8</v>
      </c>
      <c r="Q21" s="85">
        <f t="shared" si="6"/>
        <v>24</v>
      </c>
      <c r="R21" s="68">
        <v>3</v>
      </c>
      <c r="S21" s="117"/>
      <c r="T21" s="118"/>
      <c r="U21" s="118"/>
      <c r="V21" s="119"/>
      <c r="W21" s="120"/>
      <c r="X21" s="147"/>
      <c r="Y21" s="148"/>
      <c r="Z21" s="148"/>
      <c r="AA21" s="149"/>
      <c r="AB21" s="150"/>
      <c r="AC21" s="180"/>
      <c r="AD21" s="181"/>
      <c r="AE21" s="181"/>
      <c r="AF21" s="182"/>
      <c r="AG21" s="183"/>
      <c r="AH21" s="206"/>
      <c r="AI21" s="207"/>
      <c r="AJ21" s="207"/>
      <c r="AK21" s="208"/>
      <c r="AL21" s="209"/>
    </row>
    <row r="22" spans="1:38">
      <c r="A22" s="261">
        <v>16</v>
      </c>
      <c r="B22" s="228" t="s">
        <v>22</v>
      </c>
      <c r="C22" s="268">
        <f t="shared" si="5"/>
        <v>22</v>
      </c>
      <c r="D22" s="3">
        <v>3</v>
      </c>
      <c r="E22" s="6" t="s">
        <v>16</v>
      </c>
      <c r="F22" s="3">
        <v>8</v>
      </c>
      <c r="G22" s="6"/>
      <c r="H22" s="5">
        <v>14</v>
      </c>
      <c r="I22" s="26"/>
      <c r="J22" s="27"/>
      <c r="K22" s="27"/>
      <c r="L22" s="28"/>
      <c r="M22" s="29"/>
      <c r="N22" s="65">
        <v>8</v>
      </c>
      <c r="O22" s="310"/>
      <c r="P22" s="66">
        <v>14</v>
      </c>
      <c r="Q22" s="85">
        <f t="shared" si="6"/>
        <v>22</v>
      </c>
      <c r="R22" s="274">
        <v>3</v>
      </c>
      <c r="S22" s="117"/>
      <c r="T22" s="118"/>
      <c r="U22" s="118"/>
      <c r="V22" s="119"/>
      <c r="W22" s="120"/>
      <c r="X22" s="147"/>
      <c r="Y22" s="148"/>
      <c r="Z22" s="148"/>
      <c r="AA22" s="149"/>
      <c r="AB22" s="150"/>
      <c r="AC22" s="180"/>
      <c r="AD22" s="181"/>
      <c r="AE22" s="181"/>
      <c r="AF22" s="182"/>
      <c r="AG22" s="183"/>
      <c r="AH22" s="206"/>
      <c r="AI22" s="207"/>
      <c r="AJ22" s="207"/>
      <c r="AK22" s="208"/>
      <c r="AL22" s="209"/>
    </row>
    <row r="23" spans="1:38">
      <c r="A23" s="261">
        <v>17</v>
      </c>
      <c r="B23" s="228" t="s">
        <v>24</v>
      </c>
      <c r="C23" s="268">
        <f t="shared" si="5"/>
        <v>22</v>
      </c>
      <c r="D23" s="3">
        <v>3</v>
      </c>
      <c r="E23" s="6" t="s">
        <v>16</v>
      </c>
      <c r="F23" s="3">
        <v>8</v>
      </c>
      <c r="G23" s="6">
        <v>14</v>
      </c>
      <c r="H23" s="5"/>
      <c r="I23" s="26"/>
      <c r="J23" s="27"/>
      <c r="K23" s="27"/>
      <c r="L23" s="28"/>
      <c r="M23" s="29"/>
      <c r="N23" s="65"/>
      <c r="O23" s="66"/>
      <c r="P23" s="66"/>
      <c r="Q23" s="273"/>
      <c r="R23" s="274"/>
      <c r="S23" s="104">
        <v>8</v>
      </c>
      <c r="T23" s="105">
        <v>14</v>
      </c>
      <c r="U23" s="105"/>
      <c r="V23" s="106">
        <f>SUM(S23:U23)</f>
        <v>22</v>
      </c>
      <c r="W23" s="107">
        <v>3</v>
      </c>
      <c r="X23" s="147"/>
      <c r="Y23" s="148"/>
      <c r="Z23" s="148"/>
      <c r="AA23" s="149"/>
      <c r="AB23" s="150"/>
      <c r="AC23" s="180"/>
      <c r="AD23" s="181"/>
      <c r="AE23" s="181"/>
      <c r="AF23" s="182"/>
      <c r="AG23" s="183"/>
      <c r="AH23" s="206"/>
      <c r="AI23" s="207"/>
      <c r="AJ23" s="207"/>
      <c r="AK23" s="208"/>
      <c r="AL23" s="209"/>
    </row>
    <row r="24" spans="1:38">
      <c r="A24" s="261">
        <v>18</v>
      </c>
      <c r="B24" s="228" t="s">
        <v>37</v>
      </c>
      <c r="C24" s="268">
        <f t="shared" si="5"/>
        <v>28</v>
      </c>
      <c r="D24" s="3">
        <v>4</v>
      </c>
      <c r="E24" s="6" t="s">
        <v>18</v>
      </c>
      <c r="F24" s="3">
        <v>14</v>
      </c>
      <c r="G24" s="6"/>
      <c r="H24" s="5">
        <v>14</v>
      </c>
      <c r="I24" s="26"/>
      <c r="J24" s="27"/>
      <c r="K24" s="27"/>
      <c r="L24" s="28"/>
      <c r="M24" s="29"/>
      <c r="N24" s="69"/>
      <c r="O24" s="70"/>
      <c r="P24" s="70"/>
      <c r="Q24" s="67"/>
      <c r="R24" s="68"/>
      <c r="S24" s="229">
        <v>14</v>
      </c>
      <c r="T24" s="230"/>
      <c r="U24" s="230">
        <v>14</v>
      </c>
      <c r="V24" s="106">
        <f t="shared" ref="V24:V30" si="7">SUM(S24:U24)</f>
        <v>28</v>
      </c>
      <c r="W24" s="231">
        <v>4</v>
      </c>
      <c r="X24" s="147"/>
      <c r="Y24" s="148"/>
      <c r="Z24" s="148"/>
      <c r="AA24" s="149"/>
      <c r="AB24" s="150"/>
      <c r="AC24" s="180"/>
      <c r="AD24" s="181"/>
      <c r="AE24" s="181"/>
      <c r="AF24" s="182"/>
      <c r="AG24" s="183"/>
      <c r="AH24" s="206"/>
      <c r="AI24" s="207"/>
      <c r="AJ24" s="207"/>
      <c r="AK24" s="208"/>
      <c r="AL24" s="209"/>
    </row>
    <row r="25" spans="1:38">
      <c r="A25" s="261">
        <v>19</v>
      </c>
      <c r="B25" s="228" t="s">
        <v>23</v>
      </c>
      <c r="C25" s="268">
        <f t="shared" si="5"/>
        <v>22</v>
      </c>
      <c r="D25" s="3">
        <v>4</v>
      </c>
      <c r="E25" s="6" t="s">
        <v>16</v>
      </c>
      <c r="F25" s="3">
        <v>8</v>
      </c>
      <c r="G25" s="6"/>
      <c r="H25" s="5">
        <v>14</v>
      </c>
      <c r="I25" s="26"/>
      <c r="J25" s="27"/>
      <c r="K25" s="27"/>
      <c r="L25" s="28"/>
      <c r="M25" s="29"/>
      <c r="N25" s="65"/>
      <c r="O25" s="66"/>
      <c r="P25" s="66"/>
      <c r="Q25" s="67"/>
      <c r="R25" s="68"/>
      <c r="S25" s="104">
        <v>8</v>
      </c>
      <c r="T25" s="230"/>
      <c r="U25" s="105">
        <v>14</v>
      </c>
      <c r="V25" s="106">
        <f t="shared" si="7"/>
        <v>22</v>
      </c>
      <c r="W25" s="107">
        <v>4</v>
      </c>
      <c r="X25" s="151"/>
      <c r="Y25" s="152"/>
      <c r="Z25" s="152"/>
      <c r="AA25" s="153"/>
      <c r="AB25" s="154"/>
      <c r="AC25" s="168"/>
      <c r="AD25" s="169"/>
      <c r="AE25" s="169"/>
      <c r="AF25" s="170"/>
      <c r="AG25" s="171"/>
      <c r="AH25" s="196"/>
      <c r="AI25" s="197"/>
      <c r="AJ25" s="197"/>
      <c r="AK25" s="198"/>
      <c r="AL25" s="199"/>
    </row>
    <row r="26" spans="1:38">
      <c r="A26" s="261">
        <v>20</v>
      </c>
      <c r="B26" s="228" t="s">
        <v>26</v>
      </c>
      <c r="C26" s="268">
        <f t="shared" si="5"/>
        <v>14</v>
      </c>
      <c r="D26" s="3">
        <v>2</v>
      </c>
      <c r="E26" s="6" t="s">
        <v>16</v>
      </c>
      <c r="F26" s="3"/>
      <c r="G26" s="6"/>
      <c r="H26" s="5">
        <v>14</v>
      </c>
      <c r="I26" s="26"/>
      <c r="J26" s="27"/>
      <c r="K26" s="27"/>
      <c r="L26" s="28"/>
      <c r="M26" s="29"/>
      <c r="N26" s="65"/>
      <c r="O26" s="86"/>
      <c r="P26" s="86"/>
      <c r="Q26" s="87"/>
      <c r="R26" s="88"/>
      <c r="S26" s="121"/>
      <c r="T26" s="230"/>
      <c r="U26" s="122">
        <v>14</v>
      </c>
      <c r="V26" s="106">
        <f t="shared" si="7"/>
        <v>14</v>
      </c>
      <c r="W26" s="107">
        <v>2</v>
      </c>
      <c r="X26" s="151"/>
      <c r="Y26" s="152"/>
      <c r="Z26" s="152"/>
      <c r="AA26" s="153"/>
      <c r="AB26" s="154"/>
      <c r="AC26" s="168"/>
      <c r="AD26" s="169"/>
      <c r="AE26" s="169"/>
      <c r="AF26" s="170"/>
      <c r="AG26" s="171"/>
      <c r="AH26" s="196"/>
      <c r="AI26" s="197"/>
      <c r="AJ26" s="197"/>
      <c r="AK26" s="198"/>
      <c r="AL26" s="199"/>
    </row>
    <row r="27" spans="1:38">
      <c r="A27" s="261">
        <v>21</v>
      </c>
      <c r="B27" s="228" t="s">
        <v>35</v>
      </c>
      <c r="C27" s="268">
        <f t="shared" si="5"/>
        <v>16</v>
      </c>
      <c r="D27" s="3">
        <v>2</v>
      </c>
      <c r="E27" s="4" t="s">
        <v>16</v>
      </c>
      <c r="F27" s="3">
        <v>8</v>
      </c>
      <c r="G27" s="4"/>
      <c r="H27" s="3">
        <v>8</v>
      </c>
      <c r="I27" s="30"/>
      <c r="J27" s="31"/>
      <c r="K27" s="31"/>
      <c r="L27" s="32"/>
      <c r="M27" s="33"/>
      <c r="N27" s="69"/>
      <c r="O27" s="70"/>
      <c r="P27" s="70"/>
      <c r="Q27" s="71"/>
      <c r="R27" s="72"/>
      <c r="S27" s="121">
        <v>8</v>
      </c>
      <c r="T27" s="122"/>
      <c r="U27" s="122">
        <v>8</v>
      </c>
      <c r="V27" s="106">
        <f t="shared" si="7"/>
        <v>16</v>
      </c>
      <c r="W27" s="124">
        <v>2</v>
      </c>
      <c r="X27" s="151"/>
      <c r="Y27" s="152"/>
      <c r="Z27" s="152"/>
      <c r="AA27" s="153"/>
      <c r="AB27" s="154"/>
      <c r="AC27" s="168"/>
      <c r="AD27" s="169"/>
      <c r="AE27" s="169"/>
      <c r="AF27" s="170"/>
      <c r="AG27" s="171"/>
      <c r="AH27" s="196"/>
      <c r="AI27" s="197"/>
      <c r="AJ27" s="197"/>
      <c r="AK27" s="198"/>
      <c r="AL27" s="199"/>
    </row>
    <row r="28" spans="1:38">
      <c r="A28" s="261">
        <v>22</v>
      </c>
      <c r="B28" s="15" t="s">
        <v>39</v>
      </c>
      <c r="C28" s="268">
        <f t="shared" si="5"/>
        <v>24</v>
      </c>
      <c r="D28" s="3">
        <v>4</v>
      </c>
      <c r="E28" s="4" t="s">
        <v>18</v>
      </c>
      <c r="F28" s="3">
        <v>8</v>
      </c>
      <c r="G28" s="4">
        <v>8</v>
      </c>
      <c r="H28" s="3">
        <v>8</v>
      </c>
      <c r="I28" s="30"/>
      <c r="J28" s="31"/>
      <c r="K28" s="31"/>
      <c r="L28" s="32"/>
      <c r="M28" s="33"/>
      <c r="N28" s="69"/>
      <c r="O28" s="70"/>
      <c r="P28" s="70"/>
      <c r="Q28" s="71"/>
      <c r="R28" s="72"/>
      <c r="S28" s="121">
        <v>8</v>
      </c>
      <c r="T28" s="122">
        <v>8</v>
      </c>
      <c r="U28" s="122">
        <v>8</v>
      </c>
      <c r="V28" s="106">
        <f t="shared" si="7"/>
        <v>24</v>
      </c>
      <c r="W28" s="124">
        <v>4</v>
      </c>
      <c r="X28" s="151"/>
      <c r="Y28" s="152"/>
      <c r="Z28" s="152"/>
      <c r="AA28" s="153"/>
      <c r="AB28" s="154"/>
      <c r="AC28" s="168"/>
      <c r="AD28" s="169"/>
      <c r="AE28" s="169"/>
      <c r="AF28" s="170"/>
      <c r="AG28" s="171"/>
      <c r="AH28" s="196"/>
      <c r="AI28" s="197"/>
      <c r="AJ28" s="197"/>
      <c r="AK28" s="198"/>
      <c r="AL28" s="199"/>
    </row>
    <row r="29" spans="1:38">
      <c r="A29" s="261">
        <v>23</v>
      </c>
      <c r="B29" s="228" t="s">
        <v>83</v>
      </c>
      <c r="C29" s="268">
        <f t="shared" si="5"/>
        <v>16</v>
      </c>
      <c r="D29" s="3">
        <v>2</v>
      </c>
      <c r="E29" s="6" t="s">
        <v>16</v>
      </c>
      <c r="F29" s="3">
        <v>8</v>
      </c>
      <c r="G29" s="4"/>
      <c r="H29" s="3">
        <v>8</v>
      </c>
      <c r="I29" s="26"/>
      <c r="J29" s="27"/>
      <c r="K29" s="27"/>
      <c r="L29" s="28"/>
      <c r="M29" s="29"/>
      <c r="N29" s="65"/>
      <c r="O29" s="66"/>
      <c r="P29" s="66"/>
      <c r="Q29" s="67"/>
      <c r="R29" s="68"/>
      <c r="S29" s="104">
        <v>8</v>
      </c>
      <c r="T29" s="122"/>
      <c r="U29" s="122">
        <v>8</v>
      </c>
      <c r="V29" s="106">
        <f t="shared" si="7"/>
        <v>16</v>
      </c>
      <c r="W29" s="107">
        <v>2</v>
      </c>
      <c r="X29" s="151"/>
      <c r="Y29" s="152"/>
      <c r="Z29" s="152"/>
      <c r="AA29" s="153"/>
      <c r="AB29" s="154"/>
      <c r="AC29" s="168"/>
      <c r="AD29" s="169"/>
      <c r="AE29" s="169"/>
      <c r="AF29" s="170"/>
      <c r="AG29" s="171"/>
      <c r="AH29" s="196"/>
      <c r="AI29" s="197"/>
      <c r="AJ29" s="197"/>
      <c r="AK29" s="198"/>
      <c r="AL29" s="199"/>
    </row>
    <row r="30" spans="1:38">
      <c r="A30" s="261">
        <v>24</v>
      </c>
      <c r="B30" s="15" t="s">
        <v>36</v>
      </c>
      <c r="C30" s="268">
        <f t="shared" si="5"/>
        <v>16</v>
      </c>
      <c r="D30" s="3">
        <v>2</v>
      </c>
      <c r="E30" s="4" t="s">
        <v>16</v>
      </c>
      <c r="F30" s="3"/>
      <c r="G30" s="337">
        <v>8</v>
      </c>
      <c r="H30" s="3">
        <v>8</v>
      </c>
      <c r="I30" s="30"/>
      <c r="J30" s="31"/>
      <c r="K30" s="31"/>
      <c r="L30" s="32"/>
      <c r="M30" s="33"/>
      <c r="N30" s="69"/>
      <c r="O30" s="70"/>
      <c r="P30" s="70"/>
      <c r="Q30" s="71"/>
      <c r="R30" s="72"/>
      <c r="S30" s="121"/>
      <c r="T30" s="334">
        <v>8</v>
      </c>
      <c r="U30" s="122">
        <v>8</v>
      </c>
      <c r="V30" s="106">
        <f t="shared" si="7"/>
        <v>16</v>
      </c>
      <c r="W30" s="107">
        <v>2</v>
      </c>
      <c r="X30" s="151"/>
      <c r="Y30" s="152"/>
      <c r="Z30" s="152"/>
      <c r="AA30" s="153"/>
      <c r="AB30" s="154"/>
      <c r="AC30" s="168"/>
      <c r="AD30" s="169"/>
      <c r="AE30" s="169"/>
      <c r="AF30" s="170"/>
      <c r="AG30" s="171"/>
      <c r="AH30" s="196"/>
      <c r="AI30" s="197"/>
      <c r="AJ30" s="197"/>
      <c r="AK30" s="198"/>
      <c r="AL30" s="199"/>
    </row>
    <row r="31" spans="1:38">
      <c r="A31" s="261">
        <v>25</v>
      </c>
      <c r="B31" s="15" t="s">
        <v>92</v>
      </c>
      <c r="C31" s="268">
        <f t="shared" si="5"/>
        <v>14</v>
      </c>
      <c r="D31" s="3">
        <v>2</v>
      </c>
      <c r="E31" s="6" t="s">
        <v>16</v>
      </c>
      <c r="F31" s="3"/>
      <c r="G31" s="338">
        <v>14</v>
      </c>
      <c r="H31" s="5"/>
      <c r="I31" s="26"/>
      <c r="J31" s="27"/>
      <c r="K31" s="27"/>
      <c r="L31" s="28"/>
      <c r="M31" s="29"/>
      <c r="N31" s="65"/>
      <c r="O31" s="66"/>
      <c r="P31" s="66"/>
      <c r="Q31" s="67"/>
      <c r="R31" s="68"/>
      <c r="S31" s="104"/>
      <c r="T31" s="122"/>
      <c r="U31" s="122"/>
      <c r="V31" s="123"/>
      <c r="W31" s="124"/>
      <c r="X31" s="135"/>
      <c r="Y31" s="335">
        <v>14</v>
      </c>
      <c r="Z31" s="136"/>
      <c r="AA31" s="137">
        <f>SUM(X31:Z31)</f>
        <v>14</v>
      </c>
      <c r="AB31" s="138">
        <v>2</v>
      </c>
      <c r="AC31" s="168"/>
      <c r="AD31" s="169"/>
      <c r="AE31" s="169"/>
      <c r="AF31" s="170"/>
      <c r="AG31" s="171"/>
      <c r="AH31" s="196"/>
      <c r="AI31" s="197"/>
      <c r="AJ31" s="197"/>
      <c r="AK31" s="198"/>
      <c r="AL31" s="199"/>
    </row>
    <row r="32" spans="1:38">
      <c r="A32" s="261">
        <v>26</v>
      </c>
      <c r="B32" s="15" t="s">
        <v>28</v>
      </c>
      <c r="C32" s="268">
        <f t="shared" si="5"/>
        <v>30</v>
      </c>
      <c r="D32" s="3">
        <v>4</v>
      </c>
      <c r="E32" s="6" t="s">
        <v>18</v>
      </c>
      <c r="F32" s="3">
        <v>8</v>
      </c>
      <c r="G32" s="6">
        <v>8</v>
      </c>
      <c r="H32" s="5">
        <v>14</v>
      </c>
      <c r="I32" s="26"/>
      <c r="J32" s="27"/>
      <c r="K32" s="27"/>
      <c r="L32" s="28"/>
      <c r="M32" s="29"/>
      <c r="N32" s="65"/>
      <c r="O32" s="66"/>
      <c r="P32" s="66"/>
      <c r="Q32" s="67"/>
      <c r="R32" s="68"/>
      <c r="S32" s="104"/>
      <c r="T32" s="105"/>
      <c r="U32" s="105"/>
      <c r="V32" s="106"/>
      <c r="W32" s="107"/>
      <c r="X32" s="234">
        <v>8</v>
      </c>
      <c r="Y32" s="235">
        <v>8</v>
      </c>
      <c r="Z32" s="235">
        <v>14</v>
      </c>
      <c r="AA32" s="137">
        <f>SUM(X32:Z32)</f>
        <v>30</v>
      </c>
      <c r="AB32" s="236">
        <v>4</v>
      </c>
      <c r="AC32" s="168"/>
      <c r="AD32" s="169"/>
      <c r="AE32" s="169"/>
      <c r="AF32" s="170"/>
      <c r="AG32" s="171"/>
      <c r="AH32" s="196"/>
      <c r="AI32" s="197"/>
      <c r="AJ32" s="197"/>
      <c r="AK32" s="198"/>
      <c r="AL32" s="199"/>
    </row>
    <row r="33" spans="1:41">
      <c r="A33" s="261">
        <v>27</v>
      </c>
      <c r="B33" s="18" t="s">
        <v>55</v>
      </c>
      <c r="C33" s="268">
        <f t="shared" si="5"/>
        <v>22</v>
      </c>
      <c r="D33" s="3">
        <v>3</v>
      </c>
      <c r="E33" s="4" t="s">
        <v>18</v>
      </c>
      <c r="F33" s="3">
        <v>8</v>
      </c>
      <c r="G33" s="4">
        <v>14</v>
      </c>
      <c r="H33" s="3"/>
      <c r="I33" s="30"/>
      <c r="J33" s="31"/>
      <c r="K33" s="31"/>
      <c r="L33" s="32"/>
      <c r="M33" s="33"/>
      <c r="N33" s="89"/>
      <c r="O33" s="70"/>
      <c r="P33" s="70"/>
      <c r="Q33" s="71"/>
      <c r="R33" s="72"/>
      <c r="S33" s="104"/>
      <c r="T33" s="122"/>
      <c r="U33" s="122"/>
      <c r="V33" s="123"/>
      <c r="W33" s="124"/>
      <c r="X33" s="156"/>
      <c r="Y33" s="155"/>
      <c r="Z33" s="155"/>
      <c r="AA33" s="157"/>
      <c r="AB33" s="158"/>
      <c r="AC33" s="168"/>
      <c r="AD33" s="169"/>
      <c r="AE33" s="169"/>
      <c r="AF33" s="170"/>
      <c r="AG33" s="171"/>
      <c r="AH33" s="328">
        <v>8</v>
      </c>
      <c r="AI33" s="307">
        <v>14</v>
      </c>
      <c r="AJ33" s="307"/>
      <c r="AK33" s="308">
        <f>SUM(AH33:AJ33)</f>
        <v>22</v>
      </c>
      <c r="AL33" s="309">
        <v>3</v>
      </c>
    </row>
    <row r="34" spans="1:41">
      <c r="A34" s="261">
        <v>28</v>
      </c>
      <c r="B34" s="16" t="s">
        <v>32</v>
      </c>
      <c r="C34" s="268">
        <f>SUM(F34:H34)</f>
        <v>14</v>
      </c>
      <c r="D34" s="3">
        <v>2</v>
      </c>
      <c r="E34" s="4" t="s">
        <v>18</v>
      </c>
      <c r="F34" s="5"/>
      <c r="G34" s="338">
        <v>14</v>
      </c>
      <c r="H34" s="5"/>
      <c r="I34" s="45"/>
      <c r="J34" s="46"/>
      <c r="K34" s="46"/>
      <c r="L34" s="258"/>
      <c r="M34" s="47"/>
      <c r="N34" s="73"/>
      <c r="O34" s="77"/>
      <c r="P34" s="77"/>
      <c r="Q34" s="78"/>
      <c r="R34" s="76"/>
      <c r="S34" s="104"/>
      <c r="T34" s="105"/>
      <c r="U34" s="105"/>
      <c r="V34" s="106"/>
      <c r="W34" s="107"/>
      <c r="X34" s="139"/>
      <c r="Y34" s="140"/>
      <c r="Z34" s="140"/>
      <c r="AA34" s="141"/>
      <c r="AB34" s="142"/>
      <c r="AC34" s="172"/>
      <c r="AD34" s="173"/>
      <c r="AE34" s="173"/>
      <c r="AF34" s="174"/>
      <c r="AG34" s="175"/>
      <c r="AH34" s="196"/>
      <c r="AI34" s="342">
        <v>14</v>
      </c>
      <c r="AJ34" s="197"/>
      <c r="AK34" s="198">
        <v>14</v>
      </c>
      <c r="AL34" s="199">
        <v>2</v>
      </c>
    </row>
    <row r="35" spans="1:41" ht="16" thickBot="1">
      <c r="A35" s="261">
        <v>29</v>
      </c>
      <c r="B35" s="15" t="s">
        <v>41</v>
      </c>
      <c r="C35" s="268">
        <f t="shared" si="5"/>
        <v>14</v>
      </c>
      <c r="D35" s="3">
        <v>3</v>
      </c>
      <c r="E35" s="4" t="s">
        <v>16</v>
      </c>
      <c r="F35" s="3"/>
      <c r="G35" s="4"/>
      <c r="H35" s="3">
        <v>14</v>
      </c>
      <c r="I35" s="30"/>
      <c r="J35" s="31"/>
      <c r="K35" s="31"/>
      <c r="L35" s="32"/>
      <c r="M35" s="33"/>
      <c r="N35" s="69"/>
      <c r="O35" s="70"/>
      <c r="P35" s="70"/>
      <c r="Q35" s="71"/>
      <c r="R35" s="72"/>
      <c r="S35" s="104"/>
      <c r="T35" s="122"/>
      <c r="U35" s="122"/>
      <c r="V35" s="123"/>
      <c r="W35" s="124"/>
      <c r="X35" s="156"/>
      <c r="Y35" s="155"/>
      <c r="Z35" s="155"/>
      <c r="AA35" s="157"/>
      <c r="AB35" s="158"/>
      <c r="AC35" s="168"/>
      <c r="AD35" s="169"/>
      <c r="AE35" s="169"/>
      <c r="AF35" s="170"/>
      <c r="AG35" s="171"/>
      <c r="AH35" s="196"/>
      <c r="AI35" s="197"/>
      <c r="AJ35" s="197">
        <v>14</v>
      </c>
      <c r="AK35" s="308">
        <f>SUM(AH35:AJ35)</f>
        <v>14</v>
      </c>
      <c r="AL35" s="271">
        <v>3</v>
      </c>
    </row>
    <row r="36" spans="1:41" s="19" customFormat="1" ht="22.5" customHeight="1" thickTop="1" thickBot="1">
      <c r="A36" s="266" t="s">
        <v>74</v>
      </c>
      <c r="B36" s="216" t="s">
        <v>81</v>
      </c>
      <c r="C36" s="269">
        <f t="shared" ref="C36:AL36" si="8">SUM(C37:C44)</f>
        <v>166</v>
      </c>
      <c r="D36" s="269">
        <f t="shared" si="8"/>
        <v>26</v>
      </c>
      <c r="E36" s="269">
        <f t="shared" si="8"/>
        <v>0</v>
      </c>
      <c r="F36" s="269">
        <f t="shared" si="8"/>
        <v>30</v>
      </c>
      <c r="G36" s="269">
        <f t="shared" si="8"/>
        <v>86</v>
      </c>
      <c r="H36" s="269">
        <f t="shared" si="8"/>
        <v>50</v>
      </c>
      <c r="I36" s="269">
        <f t="shared" si="8"/>
        <v>14</v>
      </c>
      <c r="J36" s="269">
        <f t="shared" si="8"/>
        <v>14</v>
      </c>
      <c r="K36" s="269">
        <f t="shared" si="8"/>
        <v>0</v>
      </c>
      <c r="L36" s="269">
        <f t="shared" si="8"/>
        <v>28</v>
      </c>
      <c r="M36" s="269">
        <f t="shared" si="8"/>
        <v>4</v>
      </c>
      <c r="N36" s="269">
        <f t="shared" si="8"/>
        <v>0</v>
      </c>
      <c r="O36" s="269">
        <f t="shared" si="8"/>
        <v>14</v>
      </c>
      <c r="P36" s="269">
        <f t="shared" si="8"/>
        <v>0</v>
      </c>
      <c r="Q36" s="269">
        <f t="shared" si="8"/>
        <v>14</v>
      </c>
      <c r="R36" s="269">
        <f t="shared" si="8"/>
        <v>2</v>
      </c>
      <c r="S36" s="269">
        <f t="shared" si="8"/>
        <v>8</v>
      </c>
      <c r="T36" s="269">
        <f t="shared" si="8"/>
        <v>14</v>
      </c>
      <c r="U36" s="269">
        <f t="shared" si="8"/>
        <v>0</v>
      </c>
      <c r="V36" s="269">
        <f t="shared" si="8"/>
        <v>22</v>
      </c>
      <c r="W36" s="269">
        <f t="shared" si="8"/>
        <v>3</v>
      </c>
      <c r="X36" s="269">
        <f t="shared" si="8"/>
        <v>0</v>
      </c>
      <c r="Y36" s="269">
        <f t="shared" si="8"/>
        <v>14</v>
      </c>
      <c r="Z36" s="269">
        <f t="shared" si="8"/>
        <v>8</v>
      </c>
      <c r="AA36" s="269">
        <f t="shared" si="8"/>
        <v>22</v>
      </c>
      <c r="AB36" s="269">
        <f t="shared" si="8"/>
        <v>3</v>
      </c>
      <c r="AC36" s="269">
        <f t="shared" si="8"/>
        <v>0</v>
      </c>
      <c r="AD36" s="269">
        <f t="shared" si="8"/>
        <v>14</v>
      </c>
      <c r="AE36" s="269">
        <f t="shared" si="8"/>
        <v>14</v>
      </c>
      <c r="AF36" s="269">
        <f t="shared" si="8"/>
        <v>28</v>
      </c>
      <c r="AG36" s="269">
        <f t="shared" si="8"/>
        <v>4</v>
      </c>
      <c r="AH36" s="269">
        <f t="shared" si="8"/>
        <v>8</v>
      </c>
      <c r="AI36" s="269">
        <f t="shared" si="8"/>
        <v>16</v>
      </c>
      <c r="AJ36" s="269">
        <f t="shared" si="8"/>
        <v>28</v>
      </c>
      <c r="AK36" s="269">
        <f t="shared" si="8"/>
        <v>52</v>
      </c>
      <c r="AL36" s="269">
        <f t="shared" si="8"/>
        <v>10</v>
      </c>
    </row>
    <row r="37" spans="1:41" ht="16" thickTop="1">
      <c r="A37" s="261">
        <v>30</v>
      </c>
      <c r="B37" s="14" t="s">
        <v>85</v>
      </c>
      <c r="C37" s="268">
        <f>SUM(F37:H37)</f>
        <v>14</v>
      </c>
      <c r="D37" s="1">
        <v>2</v>
      </c>
      <c r="E37" s="11" t="s">
        <v>16</v>
      </c>
      <c r="F37" s="1">
        <v>14</v>
      </c>
      <c r="G37" s="1"/>
      <c r="H37" s="1"/>
      <c r="I37" s="50">
        <v>14</v>
      </c>
      <c r="J37" s="50"/>
      <c r="K37" s="23"/>
      <c r="L37" s="51">
        <f>SUM(I37:K37)</f>
        <v>14</v>
      </c>
      <c r="M37" s="52">
        <v>2</v>
      </c>
      <c r="N37" s="90"/>
      <c r="O37" s="91"/>
      <c r="P37" s="91"/>
      <c r="Q37" s="92"/>
      <c r="R37" s="93"/>
      <c r="S37" s="125"/>
      <c r="T37" s="114"/>
      <c r="U37" s="114"/>
      <c r="V37" s="115"/>
      <c r="W37" s="116"/>
      <c r="X37" s="143"/>
      <c r="Y37" s="144"/>
      <c r="Z37" s="144"/>
      <c r="AA37" s="145"/>
      <c r="AB37" s="146"/>
      <c r="AC37" s="176"/>
      <c r="AD37" s="177"/>
      <c r="AE37" s="177"/>
      <c r="AF37" s="178"/>
      <c r="AG37" s="179"/>
      <c r="AH37" s="202"/>
      <c r="AI37" s="203"/>
      <c r="AJ37" s="203"/>
      <c r="AK37" s="204"/>
      <c r="AL37" s="205"/>
    </row>
    <row r="38" spans="1:41">
      <c r="A38" s="261">
        <v>31</v>
      </c>
      <c r="B38" s="15" t="s">
        <v>33</v>
      </c>
      <c r="C38" s="268">
        <f t="shared" ref="C38:C44" si="9">SUM(F38:H38)</f>
        <v>0</v>
      </c>
      <c r="D38" s="5">
        <v>0</v>
      </c>
      <c r="E38" s="4" t="s">
        <v>16</v>
      </c>
      <c r="F38" s="5"/>
      <c r="G38" s="6"/>
      <c r="H38" s="5"/>
      <c r="I38" s="26"/>
      <c r="J38" s="27"/>
      <c r="K38" s="27"/>
      <c r="L38" s="51"/>
      <c r="M38" s="29"/>
      <c r="N38" s="94"/>
      <c r="O38" s="66"/>
      <c r="P38" s="66"/>
      <c r="Q38" s="67"/>
      <c r="R38" s="68"/>
      <c r="S38" s="125"/>
      <c r="T38" s="114"/>
      <c r="U38" s="114"/>
      <c r="V38" s="115"/>
      <c r="W38" s="116"/>
      <c r="X38" s="143"/>
      <c r="Y38" s="144"/>
      <c r="Z38" s="144"/>
      <c r="AA38" s="145"/>
      <c r="AB38" s="146"/>
      <c r="AC38" s="176"/>
      <c r="AD38" s="177"/>
      <c r="AE38" s="177"/>
      <c r="AF38" s="178"/>
      <c r="AG38" s="179"/>
      <c r="AH38" s="202"/>
      <c r="AI38" s="203"/>
      <c r="AJ38" s="203"/>
      <c r="AK38" s="204"/>
      <c r="AL38" s="205"/>
    </row>
    <row r="39" spans="1:41">
      <c r="A39" s="261">
        <v>32</v>
      </c>
      <c r="B39" s="318" t="s">
        <v>30</v>
      </c>
      <c r="C39" s="268">
        <f t="shared" si="9"/>
        <v>70</v>
      </c>
      <c r="D39" s="1">
        <v>10</v>
      </c>
      <c r="E39" s="11" t="s">
        <v>18</v>
      </c>
      <c r="F39" s="12"/>
      <c r="G39" s="2">
        <v>70</v>
      </c>
      <c r="H39" s="12"/>
      <c r="I39" s="22"/>
      <c r="J39" s="49">
        <v>14</v>
      </c>
      <c r="K39" s="49"/>
      <c r="L39" s="51">
        <f t="shared" ref="L39" si="10">SUM(I39:K39)</f>
        <v>14</v>
      </c>
      <c r="M39" s="25">
        <v>2</v>
      </c>
      <c r="N39" s="95"/>
      <c r="O39" s="84">
        <v>14</v>
      </c>
      <c r="P39" s="84"/>
      <c r="Q39" s="67">
        <f>SUM(N39:P39)</f>
        <v>14</v>
      </c>
      <c r="R39" s="82">
        <v>2</v>
      </c>
      <c r="S39" s="126"/>
      <c r="T39" s="101">
        <v>14</v>
      </c>
      <c r="U39" s="101"/>
      <c r="V39" s="102">
        <f>SUM(S39:U39)</f>
        <v>14</v>
      </c>
      <c r="W39" s="103">
        <v>2</v>
      </c>
      <c r="X39" s="131"/>
      <c r="Y39" s="132">
        <v>14</v>
      </c>
      <c r="Z39" s="132"/>
      <c r="AA39" s="133">
        <v>14</v>
      </c>
      <c r="AB39" s="134">
        <v>2</v>
      </c>
      <c r="AC39" s="164"/>
      <c r="AD39" s="165">
        <v>14</v>
      </c>
      <c r="AE39" s="165"/>
      <c r="AF39" s="166">
        <v>14</v>
      </c>
      <c r="AG39" s="167">
        <v>2</v>
      </c>
      <c r="AH39" s="192"/>
      <c r="AI39" s="193"/>
      <c r="AJ39" s="193"/>
      <c r="AK39" s="194"/>
      <c r="AL39" s="195"/>
    </row>
    <row r="40" spans="1:41">
      <c r="A40" s="261">
        <v>33</v>
      </c>
      <c r="B40" s="318" t="s">
        <v>96</v>
      </c>
      <c r="C40" s="268">
        <f t="shared" si="9"/>
        <v>14</v>
      </c>
      <c r="D40" s="1">
        <v>2</v>
      </c>
      <c r="E40" s="11" t="s">
        <v>16</v>
      </c>
      <c r="F40" s="1"/>
      <c r="G40" s="11"/>
      <c r="H40" s="1">
        <v>14</v>
      </c>
      <c r="I40" s="50"/>
      <c r="J40" s="23"/>
      <c r="K40" s="23"/>
      <c r="L40" s="51"/>
      <c r="M40" s="52"/>
      <c r="N40" s="232"/>
      <c r="O40" s="233"/>
      <c r="P40" s="97"/>
      <c r="Q40" s="98"/>
      <c r="R40" s="99"/>
      <c r="S40" s="126"/>
      <c r="T40" s="101"/>
      <c r="U40" s="101"/>
      <c r="V40" s="102"/>
      <c r="W40" s="103"/>
      <c r="X40" s="131"/>
      <c r="Y40" s="132"/>
      <c r="Z40" s="132"/>
      <c r="AA40" s="133"/>
      <c r="AB40" s="134"/>
      <c r="AC40" s="275"/>
      <c r="AD40" s="276"/>
      <c r="AE40" s="276"/>
      <c r="AF40" s="277"/>
      <c r="AG40" s="278"/>
      <c r="AH40" s="192"/>
      <c r="AI40" s="193"/>
      <c r="AJ40" s="325">
        <v>14</v>
      </c>
      <c r="AK40" s="330">
        <f>SUM(AH40:AJ40)</f>
        <v>14</v>
      </c>
      <c r="AL40" s="326">
        <v>2</v>
      </c>
    </row>
    <row r="41" spans="1:41">
      <c r="A41" s="261">
        <v>34</v>
      </c>
      <c r="B41" s="319" t="s">
        <v>94</v>
      </c>
      <c r="C41" s="268">
        <f t="shared" si="9"/>
        <v>8</v>
      </c>
      <c r="D41" s="7">
        <v>1</v>
      </c>
      <c r="E41" s="8" t="s">
        <v>16</v>
      </c>
      <c r="F41" s="7">
        <v>8</v>
      </c>
      <c r="G41" s="8"/>
      <c r="H41" s="7"/>
      <c r="I41" s="53"/>
      <c r="J41" s="54"/>
      <c r="K41" s="54"/>
      <c r="L41" s="55"/>
      <c r="M41" s="56"/>
      <c r="N41" s="96"/>
      <c r="O41" s="97"/>
      <c r="P41" s="97"/>
      <c r="Q41" s="98"/>
      <c r="R41" s="99"/>
      <c r="S41" s="272">
        <v>8</v>
      </c>
      <c r="T41" s="128"/>
      <c r="U41" s="128"/>
      <c r="V41" s="102">
        <f t="shared" ref="V41" si="11">SUM(S41:U41)</f>
        <v>8</v>
      </c>
      <c r="W41" s="103">
        <v>1</v>
      </c>
      <c r="X41" s="131"/>
      <c r="Y41" s="132"/>
      <c r="Z41" s="132"/>
      <c r="AA41" s="133"/>
      <c r="AB41" s="134"/>
      <c r="AC41" s="188"/>
      <c r="AD41" s="189"/>
      <c r="AE41" s="189"/>
      <c r="AF41" s="190"/>
      <c r="AG41" s="191"/>
      <c r="AH41" s="196"/>
      <c r="AI41" s="200"/>
      <c r="AJ41" s="200"/>
      <c r="AK41" s="330"/>
      <c r="AL41" s="199"/>
    </row>
    <row r="42" spans="1:41">
      <c r="A42" s="261">
        <v>35</v>
      </c>
      <c r="B42" s="319" t="s">
        <v>53</v>
      </c>
      <c r="C42" s="268">
        <f t="shared" si="9"/>
        <v>36</v>
      </c>
      <c r="D42" s="7">
        <v>8</v>
      </c>
      <c r="E42" s="8" t="s">
        <v>16</v>
      </c>
      <c r="F42" s="7"/>
      <c r="G42" s="8"/>
      <c r="H42" s="7">
        <v>36</v>
      </c>
      <c r="I42" s="53"/>
      <c r="J42" s="54"/>
      <c r="K42" s="54"/>
      <c r="L42" s="55"/>
      <c r="M42" s="56"/>
      <c r="N42" s="96"/>
      <c r="O42" s="97"/>
      <c r="P42" s="97"/>
      <c r="Q42" s="98"/>
      <c r="R42" s="99"/>
      <c r="S42" s="127"/>
      <c r="T42" s="128"/>
      <c r="U42" s="128"/>
      <c r="V42" s="129"/>
      <c r="W42" s="130"/>
      <c r="X42" s="160"/>
      <c r="Y42" s="161"/>
      <c r="Z42" s="161">
        <v>8</v>
      </c>
      <c r="AA42" s="162">
        <v>8</v>
      </c>
      <c r="AB42" s="163">
        <v>1</v>
      </c>
      <c r="AC42" s="188"/>
      <c r="AD42" s="189"/>
      <c r="AE42" s="189">
        <v>14</v>
      </c>
      <c r="AF42" s="190">
        <v>14</v>
      </c>
      <c r="AG42" s="191">
        <v>2</v>
      </c>
      <c r="AH42" s="305"/>
      <c r="AI42" s="197"/>
      <c r="AJ42" s="197">
        <v>14</v>
      </c>
      <c r="AK42" s="330">
        <f t="shared" ref="AK42:AK44" si="12">SUM(AH42:AJ42)</f>
        <v>14</v>
      </c>
      <c r="AL42" s="201">
        <v>5</v>
      </c>
    </row>
    <row r="43" spans="1:41">
      <c r="A43" s="261">
        <v>36</v>
      </c>
      <c r="B43" s="18" t="s">
        <v>95</v>
      </c>
      <c r="C43" s="268">
        <f t="shared" si="9"/>
        <v>16</v>
      </c>
      <c r="D43" s="3">
        <v>2</v>
      </c>
      <c r="E43" s="4" t="s">
        <v>16</v>
      </c>
      <c r="F43" s="3">
        <v>8</v>
      </c>
      <c r="G43" s="4">
        <v>8</v>
      </c>
      <c r="H43" s="3"/>
      <c r="I43" s="30"/>
      <c r="J43" s="31"/>
      <c r="K43" s="31"/>
      <c r="L43" s="32"/>
      <c r="M43" s="33"/>
      <c r="N43" s="89"/>
      <c r="O43" s="70"/>
      <c r="P43" s="70"/>
      <c r="Q43" s="71"/>
      <c r="R43" s="72"/>
      <c r="S43" s="104"/>
      <c r="T43" s="122"/>
      <c r="U43" s="122"/>
      <c r="V43" s="123"/>
      <c r="W43" s="124"/>
      <c r="X43" s="159"/>
      <c r="Y43" s="155"/>
      <c r="Z43" s="155"/>
      <c r="AA43" s="157"/>
      <c r="AB43" s="158"/>
      <c r="AC43" s="184"/>
      <c r="AD43" s="185"/>
      <c r="AE43" s="185"/>
      <c r="AF43" s="186"/>
      <c r="AG43" s="187"/>
      <c r="AH43" s="196">
        <v>8</v>
      </c>
      <c r="AI43" s="197">
        <v>8</v>
      </c>
      <c r="AJ43" s="197"/>
      <c r="AK43" s="330">
        <f t="shared" si="12"/>
        <v>16</v>
      </c>
      <c r="AL43" s="199">
        <v>2</v>
      </c>
    </row>
    <row r="44" spans="1:41" ht="16" thickBot="1">
      <c r="A44" s="261">
        <v>37</v>
      </c>
      <c r="B44" s="16" t="s">
        <v>84</v>
      </c>
      <c r="C44" s="268">
        <f t="shared" si="9"/>
        <v>8</v>
      </c>
      <c r="D44" s="7">
        <v>1</v>
      </c>
      <c r="E44" s="8" t="s">
        <v>16</v>
      </c>
      <c r="F44" s="7"/>
      <c r="G44" s="339">
        <v>8</v>
      </c>
      <c r="H44" s="7"/>
      <c r="I44" s="53"/>
      <c r="J44" s="54"/>
      <c r="K44" s="54"/>
      <c r="L44" s="55"/>
      <c r="M44" s="56"/>
      <c r="N44" s="96"/>
      <c r="O44" s="97"/>
      <c r="P44" s="97"/>
      <c r="Q44" s="98"/>
      <c r="R44" s="99"/>
      <c r="S44" s="127"/>
      <c r="T44" s="128"/>
      <c r="U44" s="128"/>
      <c r="V44" s="129"/>
      <c r="W44" s="130"/>
      <c r="X44" s="160"/>
      <c r="Y44" s="161"/>
      <c r="Z44" s="161"/>
      <c r="AA44" s="162"/>
      <c r="AB44" s="163"/>
      <c r="AC44" s="188"/>
      <c r="AD44" s="173"/>
      <c r="AE44" s="173"/>
      <c r="AF44" s="323"/>
      <c r="AG44" s="324"/>
      <c r="AH44" s="306"/>
      <c r="AI44" s="341">
        <v>8</v>
      </c>
      <c r="AJ44" s="312"/>
      <c r="AK44" s="330">
        <f t="shared" si="12"/>
        <v>8</v>
      </c>
      <c r="AL44" s="201">
        <v>1</v>
      </c>
    </row>
    <row r="45" spans="1:41" ht="37.5" customHeight="1" thickTop="1" thickBot="1">
      <c r="A45" s="265" t="s">
        <v>75</v>
      </c>
      <c r="B45" s="259" t="s">
        <v>107</v>
      </c>
      <c r="C45" s="265">
        <f>SUM(C46:C52)</f>
        <v>154</v>
      </c>
      <c r="D45" s="265">
        <f t="shared" ref="D45:AK45" si="13">SUM(D46:D52)</f>
        <v>28</v>
      </c>
      <c r="E45" s="265">
        <f t="shared" si="13"/>
        <v>0</v>
      </c>
      <c r="F45" s="265">
        <f t="shared" si="13"/>
        <v>0</v>
      </c>
      <c r="G45" s="265">
        <f t="shared" si="13"/>
        <v>56</v>
      </c>
      <c r="H45" s="265">
        <f t="shared" si="13"/>
        <v>98</v>
      </c>
      <c r="I45" s="265">
        <f t="shared" si="13"/>
        <v>0</v>
      </c>
      <c r="J45" s="265">
        <f t="shared" si="13"/>
        <v>0</v>
      </c>
      <c r="K45" s="265">
        <f t="shared" si="13"/>
        <v>0</v>
      </c>
      <c r="L45" s="265">
        <f t="shared" si="13"/>
        <v>0</v>
      </c>
      <c r="M45" s="265">
        <f t="shared" si="13"/>
        <v>0</v>
      </c>
      <c r="N45" s="265">
        <f t="shared" si="13"/>
        <v>0</v>
      </c>
      <c r="O45" s="265">
        <f t="shared" si="13"/>
        <v>0</v>
      </c>
      <c r="P45" s="265">
        <f t="shared" si="13"/>
        <v>0</v>
      </c>
      <c r="Q45" s="265">
        <f t="shared" si="13"/>
        <v>0</v>
      </c>
      <c r="R45" s="265">
        <f t="shared" si="13"/>
        <v>0</v>
      </c>
      <c r="S45" s="265">
        <f t="shared" si="13"/>
        <v>0</v>
      </c>
      <c r="T45" s="265">
        <f t="shared" si="13"/>
        <v>0</v>
      </c>
      <c r="U45" s="265">
        <f t="shared" si="13"/>
        <v>0</v>
      </c>
      <c r="V45" s="265">
        <f t="shared" si="13"/>
        <v>0</v>
      </c>
      <c r="W45" s="265">
        <f t="shared" si="13"/>
        <v>0</v>
      </c>
      <c r="X45" s="265">
        <f t="shared" si="13"/>
        <v>0</v>
      </c>
      <c r="Y45" s="265">
        <f t="shared" si="13"/>
        <v>40</v>
      </c>
      <c r="Z45" s="265">
        <f t="shared" si="13"/>
        <v>70</v>
      </c>
      <c r="AA45" s="265">
        <f t="shared" si="13"/>
        <v>110</v>
      </c>
      <c r="AB45" s="265">
        <f t="shared" si="13"/>
        <v>20</v>
      </c>
      <c r="AC45" s="265">
        <f>SUM(AC46:AC52)</f>
        <v>0</v>
      </c>
      <c r="AD45" s="265">
        <f>SUM(AD46:AD52)</f>
        <v>16</v>
      </c>
      <c r="AE45" s="265">
        <f>SUM(AE46:AE52)</f>
        <v>28</v>
      </c>
      <c r="AF45" s="265">
        <f>SUM(AF46:AF52)</f>
        <v>44</v>
      </c>
      <c r="AG45" s="266">
        <f>SUM(AG46:AG52)</f>
        <v>8</v>
      </c>
      <c r="AH45" s="316">
        <f t="shared" si="13"/>
        <v>0</v>
      </c>
      <c r="AI45" s="315">
        <f t="shared" si="13"/>
        <v>0</v>
      </c>
      <c r="AJ45" s="313">
        <f t="shared" si="13"/>
        <v>0</v>
      </c>
      <c r="AK45" s="313">
        <f t="shared" si="13"/>
        <v>0</v>
      </c>
      <c r="AL45" s="314">
        <f>SUM(AL46:AL52)</f>
        <v>0</v>
      </c>
      <c r="AM45" s="311">
        <f t="shared" ref="AM45:AO45" si="14">SUM(AM46:AM52)</f>
        <v>0</v>
      </c>
      <c r="AN45" s="265">
        <f t="shared" si="14"/>
        <v>0</v>
      </c>
      <c r="AO45" s="265">
        <f t="shared" si="14"/>
        <v>0</v>
      </c>
    </row>
    <row r="46" spans="1:41" ht="16" thickTop="1">
      <c r="A46" s="262">
        <v>38</v>
      </c>
      <c r="B46" s="237" t="s">
        <v>60</v>
      </c>
      <c r="C46" s="262">
        <f>SUM(F46:H46)</f>
        <v>22</v>
      </c>
      <c r="D46" s="21">
        <v>4</v>
      </c>
      <c r="E46" s="20" t="s">
        <v>16</v>
      </c>
      <c r="F46" s="21"/>
      <c r="G46" s="340">
        <v>8</v>
      </c>
      <c r="H46" s="20">
        <v>14</v>
      </c>
      <c r="I46" s="238"/>
      <c r="J46" s="239"/>
      <c r="K46" s="239"/>
      <c r="L46" s="240"/>
      <c r="M46" s="241"/>
      <c r="N46" s="242"/>
      <c r="O46" s="243"/>
      <c r="P46" s="243"/>
      <c r="Q46" s="244"/>
      <c r="R46" s="245"/>
      <c r="S46" s="210"/>
      <c r="T46" s="211"/>
      <c r="U46" s="211"/>
      <c r="V46" s="212"/>
      <c r="W46" s="213"/>
      <c r="X46" s="246"/>
      <c r="Y46" s="332">
        <v>8</v>
      </c>
      <c r="Z46" s="247">
        <v>14</v>
      </c>
      <c r="AA46" s="248">
        <f>SUM(X46:Z46)</f>
        <v>22</v>
      </c>
      <c r="AB46" s="249">
        <v>4</v>
      </c>
      <c r="AC46" s="250"/>
      <c r="AD46" s="251"/>
      <c r="AE46" s="251"/>
      <c r="AF46" s="252"/>
      <c r="AG46" s="253"/>
      <c r="AH46" s="254"/>
      <c r="AI46" s="255"/>
      <c r="AJ46" s="255"/>
      <c r="AK46" s="256"/>
      <c r="AL46" s="257"/>
    </row>
    <row r="47" spans="1:41">
      <c r="A47" s="262">
        <v>39</v>
      </c>
      <c r="B47" s="237" t="s">
        <v>61</v>
      </c>
      <c r="C47" s="262">
        <f t="shared" ref="C47:C52" si="15">SUM(F47:H47)</f>
        <v>22</v>
      </c>
      <c r="D47" s="21">
        <v>4</v>
      </c>
      <c r="E47" s="20" t="s">
        <v>16</v>
      </c>
      <c r="F47" s="21"/>
      <c r="G47" s="340">
        <v>8</v>
      </c>
      <c r="H47" s="20">
        <v>14</v>
      </c>
      <c r="I47" s="238"/>
      <c r="J47" s="239"/>
      <c r="K47" s="239"/>
      <c r="L47" s="240"/>
      <c r="M47" s="241"/>
      <c r="N47" s="242"/>
      <c r="O47" s="243"/>
      <c r="P47" s="243"/>
      <c r="Q47" s="244"/>
      <c r="R47" s="245"/>
      <c r="S47" s="210"/>
      <c r="T47" s="211"/>
      <c r="U47" s="211"/>
      <c r="V47" s="212"/>
      <c r="W47" s="213"/>
      <c r="X47" s="246"/>
      <c r="Y47" s="332">
        <v>8</v>
      </c>
      <c r="Z47" s="247">
        <v>14</v>
      </c>
      <c r="AA47" s="248">
        <f t="shared" ref="AA47:AA50" si="16">SUM(X47:Z47)</f>
        <v>22</v>
      </c>
      <c r="AB47" s="249">
        <v>4</v>
      </c>
      <c r="AC47" s="250"/>
      <c r="AD47" s="251"/>
      <c r="AE47" s="251"/>
      <c r="AF47" s="252"/>
      <c r="AG47" s="253"/>
      <c r="AH47" s="254"/>
      <c r="AI47" s="255"/>
      <c r="AJ47" s="255"/>
      <c r="AK47" s="256"/>
      <c r="AL47" s="257"/>
    </row>
    <row r="48" spans="1:41">
      <c r="A48" s="262">
        <v>40</v>
      </c>
      <c r="B48" s="237" t="s">
        <v>62</v>
      </c>
      <c r="C48" s="262">
        <f t="shared" si="15"/>
        <v>22</v>
      </c>
      <c r="D48" s="21">
        <v>4</v>
      </c>
      <c r="E48" s="20" t="s">
        <v>16</v>
      </c>
      <c r="F48" s="21"/>
      <c r="G48" s="340">
        <v>8</v>
      </c>
      <c r="H48" s="20">
        <v>14</v>
      </c>
      <c r="I48" s="238"/>
      <c r="J48" s="239"/>
      <c r="K48" s="239"/>
      <c r="L48" s="240"/>
      <c r="M48" s="241"/>
      <c r="N48" s="242"/>
      <c r="O48" s="243"/>
      <c r="P48" s="243"/>
      <c r="Q48" s="244"/>
      <c r="R48" s="245"/>
      <c r="S48" s="210"/>
      <c r="T48" s="211"/>
      <c r="U48" s="211"/>
      <c r="V48" s="212"/>
      <c r="W48" s="213"/>
      <c r="X48" s="246"/>
      <c r="Y48" s="332">
        <v>8</v>
      </c>
      <c r="Z48" s="247">
        <v>14</v>
      </c>
      <c r="AA48" s="248">
        <f t="shared" si="16"/>
        <v>22</v>
      </c>
      <c r="AB48" s="249">
        <v>4</v>
      </c>
      <c r="AC48" s="250"/>
      <c r="AD48" s="251"/>
      <c r="AE48" s="251"/>
      <c r="AF48" s="252"/>
      <c r="AG48" s="253"/>
      <c r="AH48" s="254"/>
      <c r="AI48" s="255"/>
      <c r="AJ48" s="255"/>
      <c r="AK48" s="256"/>
      <c r="AL48" s="257"/>
    </row>
    <row r="49" spans="1:41">
      <c r="A49" s="262">
        <v>41</v>
      </c>
      <c r="B49" s="237" t="s">
        <v>63</v>
      </c>
      <c r="C49" s="262">
        <f t="shared" si="15"/>
        <v>22</v>
      </c>
      <c r="D49" s="21">
        <v>4</v>
      </c>
      <c r="E49" s="20" t="s">
        <v>16</v>
      </c>
      <c r="F49" s="21"/>
      <c r="G49" s="340">
        <v>8</v>
      </c>
      <c r="H49" s="20">
        <v>14</v>
      </c>
      <c r="I49" s="238"/>
      <c r="J49" s="239"/>
      <c r="K49" s="239"/>
      <c r="L49" s="240"/>
      <c r="M49" s="241"/>
      <c r="N49" s="242"/>
      <c r="O49" s="243"/>
      <c r="P49" s="243"/>
      <c r="Q49" s="244"/>
      <c r="R49" s="245"/>
      <c r="S49" s="210"/>
      <c r="T49" s="211"/>
      <c r="U49" s="211"/>
      <c r="V49" s="212"/>
      <c r="W49" s="213"/>
      <c r="X49" s="246"/>
      <c r="Y49" s="332">
        <v>8</v>
      </c>
      <c r="Z49" s="247">
        <v>14</v>
      </c>
      <c r="AA49" s="248">
        <f t="shared" si="16"/>
        <v>22</v>
      </c>
      <c r="AB49" s="249">
        <v>4</v>
      </c>
      <c r="AC49" s="250"/>
      <c r="AD49" s="251"/>
      <c r="AE49" s="251"/>
      <c r="AF49" s="252"/>
      <c r="AG49" s="253"/>
      <c r="AH49" s="254"/>
      <c r="AI49" s="255"/>
      <c r="AJ49" s="255"/>
      <c r="AK49" s="256"/>
      <c r="AL49" s="257"/>
    </row>
    <row r="50" spans="1:41">
      <c r="A50" s="262">
        <v>42</v>
      </c>
      <c r="B50" s="237" t="s">
        <v>64</v>
      </c>
      <c r="C50" s="262">
        <f t="shared" si="15"/>
        <v>22</v>
      </c>
      <c r="D50" s="21">
        <v>4</v>
      </c>
      <c r="E50" s="20" t="s">
        <v>16</v>
      </c>
      <c r="F50" s="21"/>
      <c r="G50" s="340">
        <v>8</v>
      </c>
      <c r="H50" s="20">
        <v>14</v>
      </c>
      <c r="I50" s="238"/>
      <c r="J50" s="239"/>
      <c r="K50" s="239"/>
      <c r="L50" s="240"/>
      <c r="M50" s="241"/>
      <c r="N50" s="242"/>
      <c r="O50" s="243"/>
      <c r="P50" s="243"/>
      <c r="Q50" s="244"/>
      <c r="R50" s="245"/>
      <c r="S50" s="210"/>
      <c r="T50" s="211"/>
      <c r="U50" s="211"/>
      <c r="V50" s="212"/>
      <c r="W50" s="213"/>
      <c r="X50" s="246"/>
      <c r="Y50" s="332">
        <v>8</v>
      </c>
      <c r="Z50" s="247">
        <v>14</v>
      </c>
      <c r="AA50" s="248">
        <f t="shared" si="16"/>
        <v>22</v>
      </c>
      <c r="AB50" s="327">
        <v>4</v>
      </c>
      <c r="AC50" s="250"/>
      <c r="AD50" s="251"/>
      <c r="AE50" s="251"/>
      <c r="AF50" s="252"/>
      <c r="AG50" s="253"/>
      <c r="AH50" s="254"/>
      <c r="AI50" s="255"/>
      <c r="AJ50" s="255"/>
      <c r="AK50" s="256"/>
      <c r="AL50" s="257"/>
    </row>
    <row r="51" spans="1:41">
      <c r="A51" s="262">
        <v>43</v>
      </c>
      <c r="B51" s="237" t="s">
        <v>65</v>
      </c>
      <c r="C51" s="262">
        <f t="shared" si="15"/>
        <v>22</v>
      </c>
      <c r="D51" s="21">
        <v>4</v>
      </c>
      <c r="E51" s="20" t="s">
        <v>16</v>
      </c>
      <c r="F51" s="21"/>
      <c r="G51" s="340">
        <v>8</v>
      </c>
      <c r="H51" s="20">
        <v>14</v>
      </c>
      <c r="I51" s="238"/>
      <c r="J51" s="239"/>
      <c r="K51" s="239"/>
      <c r="L51" s="240"/>
      <c r="M51" s="241"/>
      <c r="N51" s="242"/>
      <c r="O51" s="243"/>
      <c r="P51" s="243"/>
      <c r="Q51" s="244"/>
      <c r="R51" s="245"/>
      <c r="S51" s="210"/>
      <c r="T51" s="211"/>
      <c r="U51" s="211"/>
      <c r="V51" s="212"/>
      <c r="W51" s="213"/>
      <c r="X51" s="246"/>
      <c r="Y51" s="247"/>
      <c r="Z51" s="247"/>
      <c r="AA51" s="248"/>
      <c r="AB51" s="249"/>
      <c r="AC51" s="250"/>
      <c r="AD51" s="331">
        <v>8</v>
      </c>
      <c r="AE51" s="251">
        <v>14</v>
      </c>
      <c r="AF51" s="252">
        <f>SUM(AC51:AE51)</f>
        <v>22</v>
      </c>
      <c r="AG51" s="253">
        <v>4</v>
      </c>
      <c r="AH51" s="254"/>
      <c r="AI51" s="255"/>
      <c r="AJ51" s="255"/>
      <c r="AK51" s="256"/>
      <c r="AL51" s="257"/>
    </row>
    <row r="52" spans="1:41">
      <c r="A52" s="262">
        <v>44</v>
      </c>
      <c r="B52" s="237" t="s">
        <v>66</v>
      </c>
      <c r="C52" s="262">
        <f t="shared" si="15"/>
        <v>22</v>
      </c>
      <c r="D52" s="21">
        <v>4</v>
      </c>
      <c r="E52" s="20" t="s">
        <v>16</v>
      </c>
      <c r="F52" s="21"/>
      <c r="G52" s="340">
        <v>8</v>
      </c>
      <c r="H52" s="20">
        <v>14</v>
      </c>
      <c r="I52" s="238"/>
      <c r="J52" s="239"/>
      <c r="K52" s="239"/>
      <c r="L52" s="240"/>
      <c r="M52" s="241"/>
      <c r="N52" s="242"/>
      <c r="O52" s="243"/>
      <c r="P52" s="243"/>
      <c r="Q52" s="244"/>
      <c r="R52" s="245"/>
      <c r="S52" s="210"/>
      <c r="T52" s="211"/>
      <c r="U52" s="211"/>
      <c r="V52" s="212"/>
      <c r="W52" s="213"/>
      <c r="X52" s="246"/>
      <c r="Y52" s="247"/>
      <c r="Z52" s="247"/>
      <c r="AA52" s="248"/>
      <c r="AB52" s="249"/>
      <c r="AC52" s="250"/>
      <c r="AD52" s="331">
        <v>8</v>
      </c>
      <c r="AE52" s="251">
        <v>14</v>
      </c>
      <c r="AF52" s="252">
        <f>SUM(AC52:AE52)</f>
        <v>22</v>
      </c>
      <c r="AG52" s="253">
        <v>4</v>
      </c>
      <c r="AH52" s="254"/>
      <c r="AI52" s="255"/>
      <c r="AJ52" s="255"/>
      <c r="AK52" s="256"/>
      <c r="AL52" s="257"/>
    </row>
    <row r="53" spans="1:41" ht="22.5" customHeight="1" thickBot="1">
      <c r="A53" s="346"/>
      <c r="B53" s="347" t="s">
        <v>103</v>
      </c>
      <c r="C53" s="348">
        <f>SUM(C5,C16,C36,C45,)</f>
        <v>930</v>
      </c>
      <c r="D53" s="348">
        <f>SUM(D5,D16,D36,D45,)</f>
        <v>144</v>
      </c>
      <c r="E53" s="348"/>
      <c r="F53" s="348">
        <f t="shared" ref="F53:AO53" si="17">SUM(F5,F16,F36,F45,)</f>
        <v>256</v>
      </c>
      <c r="G53" s="348">
        <f t="shared" si="17"/>
        <v>366</v>
      </c>
      <c r="H53" s="348">
        <f t="shared" si="17"/>
        <v>308</v>
      </c>
      <c r="I53" s="348">
        <f t="shared" si="17"/>
        <v>86</v>
      </c>
      <c r="J53" s="348">
        <f t="shared" si="17"/>
        <v>94</v>
      </c>
      <c r="K53" s="348">
        <f t="shared" si="17"/>
        <v>0</v>
      </c>
      <c r="L53" s="348">
        <f t="shared" si="17"/>
        <v>180</v>
      </c>
      <c r="M53" s="348">
        <f t="shared" si="17"/>
        <v>30</v>
      </c>
      <c r="N53" s="348">
        <f t="shared" si="17"/>
        <v>76</v>
      </c>
      <c r="O53" s="348">
        <f t="shared" si="17"/>
        <v>78</v>
      </c>
      <c r="P53" s="348">
        <f t="shared" si="17"/>
        <v>36</v>
      </c>
      <c r="Q53" s="348">
        <f t="shared" si="17"/>
        <v>190</v>
      </c>
      <c r="R53" s="348">
        <f t="shared" si="17"/>
        <v>24</v>
      </c>
      <c r="S53" s="348">
        <f t="shared" si="17"/>
        <v>70</v>
      </c>
      <c r="T53" s="348">
        <f t="shared" si="17"/>
        <v>44</v>
      </c>
      <c r="U53" s="348">
        <f t="shared" si="17"/>
        <v>88</v>
      </c>
      <c r="V53" s="348">
        <f t="shared" si="17"/>
        <v>202</v>
      </c>
      <c r="W53" s="348">
        <f t="shared" si="17"/>
        <v>30</v>
      </c>
      <c r="X53" s="348">
        <f t="shared" si="17"/>
        <v>8</v>
      </c>
      <c r="Y53" s="348">
        <f t="shared" si="17"/>
        <v>76</v>
      </c>
      <c r="Z53" s="348">
        <f t="shared" si="17"/>
        <v>100</v>
      </c>
      <c r="AA53" s="348">
        <f t="shared" si="17"/>
        <v>184</v>
      </c>
      <c r="AB53" s="348">
        <f t="shared" si="17"/>
        <v>30</v>
      </c>
      <c r="AC53" s="348">
        <f t="shared" si="17"/>
        <v>0</v>
      </c>
      <c r="AD53" s="348">
        <f t="shared" si="17"/>
        <v>30</v>
      </c>
      <c r="AE53" s="348">
        <f t="shared" si="17"/>
        <v>42</v>
      </c>
      <c r="AF53" s="348">
        <f t="shared" si="17"/>
        <v>72</v>
      </c>
      <c r="AG53" s="348">
        <f t="shared" si="17"/>
        <v>12</v>
      </c>
      <c r="AH53" s="348">
        <f t="shared" si="17"/>
        <v>16</v>
      </c>
      <c r="AI53" s="348">
        <f t="shared" si="17"/>
        <v>44</v>
      </c>
      <c r="AJ53" s="348">
        <f t="shared" si="17"/>
        <v>42</v>
      </c>
      <c r="AK53" s="348">
        <f t="shared" si="17"/>
        <v>102</v>
      </c>
      <c r="AL53" s="348">
        <f t="shared" si="17"/>
        <v>18</v>
      </c>
      <c r="AM53" s="348">
        <f t="shared" si="17"/>
        <v>0</v>
      </c>
      <c r="AN53" s="348">
        <f t="shared" si="17"/>
        <v>0</v>
      </c>
      <c r="AO53" s="348">
        <f t="shared" si="17"/>
        <v>0</v>
      </c>
    </row>
    <row r="54" spans="1:41" ht="22.5" customHeight="1" thickTop="1" thickBot="1">
      <c r="A54" s="288" t="s">
        <v>76</v>
      </c>
      <c r="B54" s="221" t="s">
        <v>82</v>
      </c>
      <c r="C54" s="223">
        <v>960</v>
      </c>
      <c r="D54" s="321">
        <v>36</v>
      </c>
      <c r="E54" s="223" t="s">
        <v>16</v>
      </c>
      <c r="F54" s="373"/>
      <c r="G54" s="374"/>
      <c r="H54" s="375"/>
      <c r="I54" s="373"/>
      <c r="J54" s="374"/>
      <c r="K54" s="374"/>
      <c r="L54" s="375"/>
      <c r="M54" s="223"/>
      <c r="N54" s="373" t="s">
        <v>44</v>
      </c>
      <c r="O54" s="374"/>
      <c r="P54" s="374"/>
      <c r="Q54" s="375"/>
      <c r="R54" s="322">
        <v>6</v>
      </c>
      <c r="S54" s="373"/>
      <c r="T54" s="374"/>
      <c r="U54" s="374"/>
      <c r="V54" s="375"/>
      <c r="W54" s="223"/>
      <c r="X54" s="373"/>
      <c r="Y54" s="374"/>
      <c r="Z54" s="374"/>
      <c r="AA54" s="375"/>
      <c r="AB54" s="322"/>
      <c r="AC54" s="373" t="s">
        <v>43</v>
      </c>
      <c r="AD54" s="374"/>
      <c r="AE54" s="374"/>
      <c r="AF54" s="375"/>
      <c r="AG54" s="223">
        <v>18</v>
      </c>
      <c r="AH54" s="376" t="s">
        <v>45</v>
      </c>
      <c r="AI54" s="377"/>
      <c r="AJ54" s="377"/>
      <c r="AK54" s="378"/>
      <c r="AL54" s="320">
        <v>12</v>
      </c>
    </row>
    <row r="55" spans="1:41" ht="22.5" customHeight="1" thickTop="1" thickBot="1">
      <c r="A55" s="288" t="s">
        <v>104</v>
      </c>
      <c r="B55" s="221" t="s">
        <v>105</v>
      </c>
      <c r="C55" s="223">
        <v>4</v>
      </c>
      <c r="D55" s="321">
        <v>0</v>
      </c>
      <c r="E55" s="223" t="s">
        <v>16</v>
      </c>
      <c r="F55" s="343"/>
      <c r="G55" s="321"/>
      <c r="H55" s="322"/>
      <c r="I55" s="343"/>
      <c r="J55" s="321"/>
      <c r="K55" s="321"/>
      <c r="L55" s="322"/>
      <c r="M55" s="223"/>
      <c r="N55" s="343"/>
      <c r="O55" s="321"/>
      <c r="P55" s="321"/>
      <c r="Q55" s="322"/>
      <c r="R55" s="322"/>
      <c r="S55" s="343"/>
      <c r="T55" s="321"/>
      <c r="U55" s="321"/>
      <c r="V55" s="322"/>
      <c r="W55" s="223"/>
      <c r="X55" s="343"/>
      <c r="Y55" s="321"/>
      <c r="Z55" s="321"/>
      <c r="AA55" s="322"/>
      <c r="AB55" s="322"/>
      <c r="AC55" s="343"/>
      <c r="AD55" s="321"/>
      <c r="AE55" s="321"/>
      <c r="AF55" s="322"/>
      <c r="AG55" s="223"/>
      <c r="AH55" s="344"/>
      <c r="AI55" s="345"/>
      <c r="AJ55" s="345"/>
      <c r="AK55" s="320"/>
      <c r="AL55" s="320"/>
    </row>
    <row r="56" spans="1:41" ht="22.5" customHeight="1" thickTop="1" thickBot="1">
      <c r="A56" s="214"/>
      <c r="B56" s="222" t="s">
        <v>59</v>
      </c>
      <c r="C56" s="223">
        <f>SUM(C5,C16,C36,C45,C54,C55)</f>
        <v>1894</v>
      </c>
      <c r="D56" s="223">
        <f>SUM(D5,D16,D36,D45,D54)</f>
        <v>180</v>
      </c>
      <c r="E56" s="223"/>
      <c r="F56" s="223">
        <f t="shared" ref="F56:M56" si="18">SUM(F5,F16,F36,F45,F54)</f>
        <v>256</v>
      </c>
      <c r="G56" s="223">
        <f t="shared" si="18"/>
        <v>366</v>
      </c>
      <c r="H56" s="223">
        <f t="shared" si="18"/>
        <v>308</v>
      </c>
      <c r="I56" s="223">
        <f t="shared" si="18"/>
        <v>86</v>
      </c>
      <c r="J56" s="223">
        <f t="shared" si="18"/>
        <v>94</v>
      </c>
      <c r="K56" s="223">
        <f t="shared" si="18"/>
        <v>0</v>
      </c>
      <c r="L56" s="223">
        <f t="shared" si="18"/>
        <v>180</v>
      </c>
      <c r="M56" s="223">
        <f t="shared" si="18"/>
        <v>30</v>
      </c>
      <c r="N56" s="223">
        <f>SUM(N5,N16,N36,N45)</f>
        <v>76</v>
      </c>
      <c r="O56" s="223">
        <f>SUM(O5,O16,O36,O45,N54)</f>
        <v>78</v>
      </c>
      <c r="P56" s="223">
        <f t="shared" ref="P56:AH56" si="19">SUM(P5,P16,P36,P45,P54)</f>
        <v>36</v>
      </c>
      <c r="Q56" s="223">
        <f t="shared" si="19"/>
        <v>190</v>
      </c>
      <c r="R56" s="223">
        <f t="shared" si="19"/>
        <v>30</v>
      </c>
      <c r="S56" s="223">
        <f t="shared" si="19"/>
        <v>70</v>
      </c>
      <c r="T56" s="223">
        <f t="shared" si="19"/>
        <v>44</v>
      </c>
      <c r="U56" s="223">
        <f t="shared" si="19"/>
        <v>88</v>
      </c>
      <c r="V56" s="223">
        <f t="shared" si="19"/>
        <v>202</v>
      </c>
      <c r="W56" s="223">
        <f t="shared" si="19"/>
        <v>30</v>
      </c>
      <c r="X56" s="223">
        <f t="shared" si="19"/>
        <v>8</v>
      </c>
      <c r="Y56" s="223">
        <f t="shared" si="19"/>
        <v>76</v>
      </c>
      <c r="Z56" s="223">
        <f t="shared" si="19"/>
        <v>100</v>
      </c>
      <c r="AA56" s="223">
        <f t="shared" si="19"/>
        <v>184</v>
      </c>
      <c r="AB56" s="223">
        <f t="shared" si="19"/>
        <v>30</v>
      </c>
      <c r="AC56" s="223">
        <f t="shared" si="19"/>
        <v>0</v>
      </c>
      <c r="AD56" s="223">
        <f t="shared" si="19"/>
        <v>30</v>
      </c>
      <c r="AE56" s="223">
        <f t="shared" si="19"/>
        <v>42</v>
      </c>
      <c r="AF56" s="223">
        <f t="shared" si="19"/>
        <v>72</v>
      </c>
      <c r="AG56" s="223">
        <f t="shared" si="19"/>
        <v>30</v>
      </c>
      <c r="AH56" s="223">
        <f t="shared" si="19"/>
        <v>16</v>
      </c>
      <c r="AI56" s="223">
        <f>SUM(AI5,AI16,AI36,AI45,AH54)</f>
        <v>44</v>
      </c>
      <c r="AJ56" s="223">
        <f>SUM(AJ5,AJ16,AJ36,AJ45,AJ54)</f>
        <v>42</v>
      </c>
      <c r="AK56" s="223">
        <f>SUM(AK5,AK16,AK36,AK45,AK54)</f>
        <v>102</v>
      </c>
      <c r="AL56" s="223">
        <f>SUM(AL5,AL16,AL36,AL45,AL54)</f>
        <v>30</v>
      </c>
    </row>
    <row r="57" spans="1:41" ht="16.5" thickTop="1" thickBot="1">
      <c r="A57" s="215"/>
      <c r="B57" s="217"/>
      <c r="C57" s="218"/>
      <c r="D57" s="218"/>
      <c r="E57" s="218"/>
      <c r="F57" s="218"/>
      <c r="G57" s="218"/>
      <c r="H57" s="218"/>
      <c r="I57" s="218"/>
      <c r="J57" s="218"/>
      <c r="K57" s="218"/>
      <c r="L57" s="218"/>
      <c r="M57" s="218"/>
      <c r="N57" s="218"/>
      <c r="O57" s="218"/>
      <c r="P57" s="218"/>
      <c r="Q57" s="218"/>
      <c r="R57" s="218"/>
      <c r="S57" s="218"/>
      <c r="T57" s="218"/>
      <c r="U57" s="218"/>
      <c r="V57" s="218"/>
      <c r="W57" s="218"/>
      <c r="X57" s="218"/>
      <c r="Y57" s="218"/>
      <c r="Z57" s="218"/>
      <c r="AA57" s="218"/>
      <c r="AB57" s="218"/>
      <c r="AC57" s="218"/>
      <c r="AD57" s="218"/>
      <c r="AE57" s="218"/>
      <c r="AF57" s="218"/>
      <c r="AG57" s="218"/>
      <c r="AH57" s="219"/>
      <c r="AI57" s="219"/>
      <c r="AJ57" s="219"/>
      <c r="AK57" s="219"/>
      <c r="AL57" s="220"/>
    </row>
    <row r="58" spans="1:41" s="19" customFormat="1" ht="37.5" customHeight="1" thickBot="1">
      <c r="A58" s="264" t="s">
        <v>75</v>
      </c>
      <c r="B58" s="263" t="s">
        <v>73</v>
      </c>
      <c r="C58" s="398" t="s">
        <v>97</v>
      </c>
      <c r="D58" s="399"/>
      <c r="E58" s="399"/>
      <c r="F58" s="399"/>
      <c r="G58" s="399"/>
      <c r="H58" s="399"/>
      <c r="I58" s="399"/>
      <c r="J58" s="399"/>
      <c r="K58" s="399"/>
      <c r="L58" s="399"/>
      <c r="M58" s="400"/>
      <c r="N58" s="398" t="s">
        <v>98</v>
      </c>
      <c r="O58" s="399"/>
      <c r="P58" s="399"/>
      <c r="Q58" s="399"/>
      <c r="R58" s="399"/>
      <c r="S58" s="399"/>
      <c r="T58" s="399"/>
      <c r="U58" s="399"/>
      <c r="V58" s="399"/>
      <c r="W58" s="399"/>
      <c r="X58" s="399"/>
      <c r="Y58" s="400"/>
      <c r="Z58" s="398" t="s">
        <v>99</v>
      </c>
      <c r="AA58" s="399"/>
      <c r="AB58" s="399"/>
      <c r="AC58" s="399"/>
      <c r="AD58" s="399"/>
      <c r="AE58" s="399"/>
      <c r="AF58" s="399"/>
      <c r="AG58" s="399"/>
      <c r="AH58" s="399"/>
      <c r="AI58" s="399"/>
      <c r="AJ58" s="399"/>
      <c r="AK58" s="399"/>
      <c r="AL58" s="400"/>
    </row>
    <row r="59" spans="1:41">
      <c r="A59" s="270">
        <v>38</v>
      </c>
      <c r="B59" s="237" t="s">
        <v>60</v>
      </c>
      <c r="C59" s="401" t="s">
        <v>72</v>
      </c>
      <c r="D59" s="402"/>
      <c r="E59" s="402"/>
      <c r="F59" s="402"/>
      <c r="G59" s="402"/>
      <c r="H59" s="402"/>
      <c r="I59" s="402"/>
      <c r="J59" s="402"/>
      <c r="K59" s="402"/>
      <c r="L59" s="402"/>
      <c r="M59" s="402"/>
      <c r="N59" s="402" t="s">
        <v>90</v>
      </c>
      <c r="O59" s="402"/>
      <c r="P59" s="402"/>
      <c r="Q59" s="402"/>
      <c r="R59" s="402"/>
      <c r="S59" s="402"/>
      <c r="T59" s="402"/>
      <c r="U59" s="402"/>
      <c r="V59" s="402"/>
      <c r="W59" s="402"/>
      <c r="X59" s="402"/>
      <c r="Y59" s="402"/>
      <c r="Z59" s="402" t="s">
        <v>69</v>
      </c>
      <c r="AA59" s="402"/>
      <c r="AB59" s="402"/>
      <c r="AC59" s="402"/>
      <c r="AD59" s="402"/>
      <c r="AE59" s="402"/>
      <c r="AF59" s="402"/>
      <c r="AG59" s="402"/>
      <c r="AH59" s="402"/>
      <c r="AI59" s="402"/>
      <c r="AJ59" s="402"/>
      <c r="AK59" s="402"/>
      <c r="AL59" s="403"/>
    </row>
    <row r="60" spans="1:41">
      <c r="A60" s="270">
        <v>39</v>
      </c>
      <c r="B60" s="237" t="s">
        <v>61</v>
      </c>
      <c r="C60" s="404" t="s">
        <v>40</v>
      </c>
      <c r="D60" s="405"/>
      <c r="E60" s="405"/>
      <c r="F60" s="405"/>
      <c r="G60" s="405"/>
      <c r="H60" s="405"/>
      <c r="I60" s="405"/>
      <c r="J60" s="405"/>
      <c r="K60" s="405"/>
      <c r="L60" s="405"/>
      <c r="M60" s="405"/>
      <c r="N60" s="405" t="s">
        <v>87</v>
      </c>
      <c r="O60" s="405"/>
      <c r="P60" s="405"/>
      <c r="Q60" s="405"/>
      <c r="R60" s="405"/>
      <c r="S60" s="405"/>
      <c r="T60" s="405"/>
      <c r="U60" s="405"/>
      <c r="V60" s="405"/>
      <c r="W60" s="405"/>
      <c r="X60" s="405"/>
      <c r="Y60" s="405"/>
      <c r="Z60" s="405" t="s">
        <v>70</v>
      </c>
      <c r="AA60" s="405"/>
      <c r="AB60" s="405"/>
      <c r="AC60" s="405"/>
      <c r="AD60" s="405"/>
      <c r="AE60" s="405"/>
      <c r="AF60" s="405"/>
      <c r="AG60" s="405"/>
      <c r="AH60" s="405"/>
      <c r="AI60" s="405"/>
      <c r="AJ60" s="405"/>
      <c r="AK60" s="405"/>
      <c r="AL60" s="406"/>
    </row>
    <row r="61" spans="1:41">
      <c r="A61" s="270">
        <v>40</v>
      </c>
      <c r="B61" s="237" t="s">
        <v>62</v>
      </c>
      <c r="C61" s="404" t="s">
        <v>38</v>
      </c>
      <c r="D61" s="405"/>
      <c r="E61" s="405"/>
      <c r="F61" s="405"/>
      <c r="G61" s="405"/>
      <c r="H61" s="405"/>
      <c r="I61" s="405"/>
      <c r="J61" s="405"/>
      <c r="K61" s="405"/>
      <c r="L61" s="405"/>
      <c r="M61" s="405"/>
      <c r="N61" s="405" t="s">
        <v>93</v>
      </c>
      <c r="O61" s="405"/>
      <c r="P61" s="405"/>
      <c r="Q61" s="405"/>
      <c r="R61" s="405"/>
      <c r="S61" s="405"/>
      <c r="T61" s="405"/>
      <c r="U61" s="405"/>
      <c r="V61" s="405"/>
      <c r="W61" s="405"/>
      <c r="X61" s="405"/>
      <c r="Y61" s="405"/>
      <c r="Z61" s="405" t="s">
        <v>54</v>
      </c>
      <c r="AA61" s="405"/>
      <c r="AB61" s="405"/>
      <c r="AC61" s="405"/>
      <c r="AD61" s="405"/>
      <c r="AE61" s="405"/>
      <c r="AF61" s="405"/>
      <c r="AG61" s="405"/>
      <c r="AH61" s="405"/>
      <c r="AI61" s="405"/>
      <c r="AJ61" s="405"/>
      <c r="AK61" s="405"/>
      <c r="AL61" s="406"/>
    </row>
    <row r="62" spans="1:41">
      <c r="A62" s="270">
        <v>41</v>
      </c>
      <c r="B62" s="237" t="s">
        <v>63</v>
      </c>
      <c r="C62" s="404" t="s">
        <v>67</v>
      </c>
      <c r="D62" s="405"/>
      <c r="E62" s="405"/>
      <c r="F62" s="405"/>
      <c r="G62" s="405"/>
      <c r="H62" s="405"/>
      <c r="I62" s="405"/>
      <c r="J62" s="405"/>
      <c r="K62" s="405"/>
      <c r="L62" s="405"/>
      <c r="M62" s="405"/>
      <c r="N62" s="405" t="s">
        <v>91</v>
      </c>
      <c r="O62" s="405"/>
      <c r="P62" s="405"/>
      <c r="Q62" s="405"/>
      <c r="R62" s="405"/>
      <c r="S62" s="405"/>
      <c r="T62" s="405"/>
      <c r="U62" s="405"/>
      <c r="V62" s="405"/>
      <c r="W62" s="405"/>
      <c r="X62" s="405"/>
      <c r="Y62" s="405"/>
      <c r="Z62" s="405" t="s">
        <v>57</v>
      </c>
      <c r="AA62" s="405"/>
      <c r="AB62" s="405"/>
      <c r="AC62" s="405"/>
      <c r="AD62" s="405"/>
      <c r="AE62" s="405"/>
      <c r="AF62" s="405"/>
      <c r="AG62" s="405"/>
      <c r="AH62" s="405"/>
      <c r="AI62" s="405"/>
      <c r="AJ62" s="405"/>
      <c r="AK62" s="405"/>
      <c r="AL62" s="406"/>
    </row>
    <row r="63" spans="1:41">
      <c r="A63" s="270">
        <v>42</v>
      </c>
      <c r="B63" s="237" t="s">
        <v>64</v>
      </c>
      <c r="C63" s="404" t="s">
        <v>106</v>
      </c>
      <c r="D63" s="405"/>
      <c r="E63" s="405"/>
      <c r="F63" s="405"/>
      <c r="G63" s="405"/>
      <c r="H63" s="405"/>
      <c r="I63" s="405"/>
      <c r="J63" s="405"/>
      <c r="K63" s="405"/>
      <c r="L63" s="405"/>
      <c r="M63" s="405"/>
      <c r="N63" s="402" t="s">
        <v>88</v>
      </c>
      <c r="O63" s="402"/>
      <c r="P63" s="402"/>
      <c r="Q63" s="402"/>
      <c r="R63" s="402"/>
      <c r="S63" s="402"/>
      <c r="T63" s="402"/>
      <c r="U63" s="402"/>
      <c r="V63" s="402"/>
      <c r="W63" s="402"/>
      <c r="X63" s="402"/>
      <c r="Y63" s="402"/>
      <c r="Z63" s="405" t="s">
        <v>58</v>
      </c>
      <c r="AA63" s="405"/>
      <c r="AB63" s="405"/>
      <c r="AC63" s="405"/>
      <c r="AD63" s="405"/>
      <c r="AE63" s="405"/>
      <c r="AF63" s="405"/>
      <c r="AG63" s="405"/>
      <c r="AH63" s="405"/>
      <c r="AI63" s="405"/>
      <c r="AJ63" s="405"/>
      <c r="AK63" s="405"/>
      <c r="AL63" s="406"/>
    </row>
    <row r="64" spans="1:41">
      <c r="A64" s="270">
        <v>43</v>
      </c>
      <c r="B64" s="237" t="s">
        <v>65</v>
      </c>
      <c r="C64" s="404" t="s">
        <v>48</v>
      </c>
      <c r="D64" s="405"/>
      <c r="E64" s="405"/>
      <c r="F64" s="405"/>
      <c r="G64" s="405"/>
      <c r="H64" s="405"/>
      <c r="I64" s="405"/>
      <c r="J64" s="405"/>
      <c r="K64" s="405"/>
      <c r="L64" s="405"/>
      <c r="M64" s="405"/>
      <c r="N64" s="402" t="s">
        <v>86</v>
      </c>
      <c r="O64" s="402"/>
      <c r="P64" s="402"/>
      <c r="Q64" s="402"/>
      <c r="R64" s="402"/>
      <c r="S64" s="402"/>
      <c r="T64" s="402"/>
      <c r="U64" s="402"/>
      <c r="V64" s="402"/>
      <c r="W64" s="402"/>
      <c r="X64" s="402"/>
      <c r="Y64" s="402"/>
      <c r="Z64" s="405" t="s">
        <v>71</v>
      </c>
      <c r="AA64" s="405"/>
      <c r="AB64" s="405"/>
      <c r="AC64" s="405"/>
      <c r="AD64" s="405"/>
      <c r="AE64" s="405"/>
      <c r="AF64" s="405"/>
      <c r="AG64" s="405"/>
      <c r="AH64" s="405"/>
      <c r="AI64" s="405"/>
      <c r="AJ64" s="405"/>
      <c r="AK64" s="405"/>
      <c r="AL64" s="406"/>
    </row>
    <row r="65" spans="1:38" ht="16" thickBot="1">
      <c r="A65" s="270">
        <v>44</v>
      </c>
      <c r="B65" s="260" t="s">
        <v>66</v>
      </c>
      <c r="C65" s="407" t="s">
        <v>68</v>
      </c>
      <c r="D65" s="408"/>
      <c r="E65" s="408"/>
      <c r="F65" s="408"/>
      <c r="G65" s="408"/>
      <c r="H65" s="408"/>
      <c r="I65" s="408"/>
      <c r="J65" s="408"/>
      <c r="K65" s="408"/>
      <c r="L65" s="408"/>
      <c r="M65" s="408"/>
      <c r="N65" s="409" t="s">
        <v>89</v>
      </c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8" t="s">
        <v>56</v>
      </c>
      <c r="AA65" s="408"/>
      <c r="AB65" s="408"/>
      <c r="AC65" s="408"/>
      <c r="AD65" s="408"/>
      <c r="AE65" s="408"/>
      <c r="AF65" s="408"/>
      <c r="AG65" s="408"/>
      <c r="AH65" s="408"/>
      <c r="AI65" s="408"/>
      <c r="AJ65" s="408"/>
      <c r="AK65" s="408"/>
      <c r="AL65" s="410"/>
    </row>
  </sheetData>
  <mergeCells count="48">
    <mergeCell ref="X3:AB3"/>
    <mergeCell ref="AC3:AG3"/>
    <mergeCell ref="A2:A4"/>
    <mergeCell ref="B2:B4"/>
    <mergeCell ref="C2:C4"/>
    <mergeCell ref="D2:D4"/>
    <mergeCell ref="E2:E4"/>
    <mergeCell ref="F2:F4"/>
    <mergeCell ref="AH3:AL3"/>
    <mergeCell ref="F54:H54"/>
    <mergeCell ref="I54:L54"/>
    <mergeCell ref="N54:Q54"/>
    <mergeCell ref="S54:V54"/>
    <mergeCell ref="X54:AA54"/>
    <mergeCell ref="AC54:AF54"/>
    <mergeCell ref="AH54:AK54"/>
    <mergeCell ref="G2:G4"/>
    <mergeCell ref="H2:H4"/>
    <mergeCell ref="I2:R2"/>
    <mergeCell ref="S2:AB2"/>
    <mergeCell ref="AC2:AL2"/>
    <mergeCell ref="I3:M3"/>
    <mergeCell ref="N3:R3"/>
    <mergeCell ref="S3:W3"/>
    <mergeCell ref="C58:M58"/>
    <mergeCell ref="N58:Y58"/>
    <mergeCell ref="Z58:AL58"/>
    <mergeCell ref="C59:M59"/>
    <mergeCell ref="N59:Y59"/>
    <mergeCell ref="Z59:AL59"/>
    <mergeCell ref="C60:M60"/>
    <mergeCell ref="N60:Y60"/>
    <mergeCell ref="Z60:AL60"/>
    <mergeCell ref="C61:M61"/>
    <mergeCell ref="N61:Y61"/>
    <mergeCell ref="Z61:AL61"/>
    <mergeCell ref="C62:M62"/>
    <mergeCell ref="N62:Y62"/>
    <mergeCell ref="Z62:AL62"/>
    <mergeCell ref="C63:M63"/>
    <mergeCell ref="N63:Y63"/>
    <mergeCell ref="Z63:AL63"/>
    <mergeCell ref="C64:M64"/>
    <mergeCell ref="N64:Y64"/>
    <mergeCell ref="Z64:AL64"/>
    <mergeCell ref="C65:M65"/>
    <mergeCell ref="N65:Y65"/>
    <mergeCell ref="Z65:AL65"/>
  </mergeCells>
  <pageMargins left="0.39370078740157483" right="0.39370078740157483" top="0.39370078740157483" bottom="0.39370078740157483" header="0" footer="0"/>
  <pageSetup paperSize="9" scale="49" orientation="landscape" horizontalDpi="0" verticalDpi="0" r:id="rId1"/>
  <ignoredErrors>
    <ignoredError sqref="C7:C11 AK42 Q3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Arkusz4</vt:lpstr>
      <vt:lpstr>Niestacjonarne</vt:lpstr>
      <vt:lpstr>Niestacjonarne!Obszar_wydruku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</dc:creator>
  <cp:lastModifiedBy>isska 13</cp:lastModifiedBy>
  <cp:lastPrinted>2024-06-04T11:16:33Z</cp:lastPrinted>
  <dcterms:created xsi:type="dcterms:W3CDTF">2015-07-11T13:27:09Z</dcterms:created>
  <dcterms:modified xsi:type="dcterms:W3CDTF">2024-12-20T11:56:20Z</dcterms:modified>
</cp:coreProperties>
</file>