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4B8F0FE0-4DEC-4AC1-9EAA-D4031915349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rkusz4" sheetId="4" state="hidden" r:id="rId1"/>
    <sheet name="Niestacjonarne" sheetId="8" r:id="rId2"/>
  </sheets>
  <definedNames>
    <definedName name="_xlnm.Print_Area" localSheetId="1">Niestacjonarne!$A$1:$AL$67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9" i="8" l="1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C49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C40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C18" i="8"/>
  <c r="AL5" i="8"/>
  <c r="AK5" i="8"/>
  <c r="AJ5" i="8"/>
  <c r="AJ58" i="8" s="1"/>
  <c r="AI5" i="8"/>
  <c r="AI58" i="8" s="1"/>
  <c r="AH5" i="8"/>
  <c r="AG5" i="8"/>
  <c r="AF5" i="8"/>
  <c r="AE5" i="8"/>
  <c r="AD5" i="8"/>
  <c r="AC5" i="8"/>
  <c r="AB5" i="8"/>
  <c r="AA5" i="8"/>
  <c r="AA58" i="8" s="1"/>
  <c r="Z5" i="8"/>
  <c r="Y5" i="8"/>
  <c r="X5" i="8"/>
  <c r="W5" i="8"/>
  <c r="V5" i="8"/>
  <c r="U5" i="8"/>
  <c r="T5" i="8"/>
  <c r="T58" i="8" s="1"/>
  <c r="S5" i="8"/>
  <c r="R5" i="8"/>
  <c r="Q5" i="8"/>
  <c r="P5" i="8"/>
  <c r="O5" i="8"/>
  <c r="N5" i="8"/>
  <c r="M5" i="8"/>
  <c r="L5" i="8"/>
  <c r="L58" i="8" s="1"/>
  <c r="K5" i="8"/>
  <c r="K58" i="8" s="1"/>
  <c r="J5" i="8"/>
  <c r="I5" i="8"/>
  <c r="H5" i="8"/>
  <c r="G5" i="8"/>
  <c r="F5" i="8"/>
  <c r="E5" i="8"/>
  <c r="D58" i="8"/>
  <c r="C5" i="8"/>
  <c r="AK58" i="8" l="1"/>
  <c r="F58" i="8"/>
  <c r="AL58" i="8"/>
  <c r="AE58" i="8"/>
  <c r="P58" i="8"/>
  <c r="X58" i="8"/>
  <c r="AF58" i="8"/>
  <c r="E58" i="8"/>
  <c r="N58" i="8"/>
  <c r="O58" i="8"/>
  <c r="Y58" i="8"/>
  <c r="AG58" i="8"/>
  <c r="AC58" i="8"/>
  <c r="V58" i="8"/>
  <c r="G58" i="8"/>
  <c r="J58" i="8"/>
  <c r="AB58" i="8"/>
  <c r="S58" i="8"/>
  <c r="U58" i="8"/>
  <c r="W58" i="8"/>
  <c r="C58" i="8"/>
  <c r="Q58" i="8"/>
  <c r="R58" i="8"/>
  <c r="Z58" i="8"/>
  <c r="AD58" i="8"/>
  <c r="AH58" i="8"/>
  <c r="M58" i="8"/>
  <c r="I58" i="8"/>
  <c r="H58" i="8"/>
</calcChain>
</file>

<file path=xl/sharedStrings.xml><?xml version="1.0" encoding="utf-8"?>
<sst xmlns="http://schemas.openxmlformats.org/spreadsheetml/2006/main" count="191" uniqueCount="108">
  <si>
    <t>L.P.</t>
  </si>
  <si>
    <t>PRZEDMIOT</t>
  </si>
  <si>
    <t>ŁĄCZNA LICZBA GODZIN</t>
  </si>
  <si>
    <t>PK</t>
  </si>
  <si>
    <t>E/Z</t>
  </si>
  <si>
    <t>ROK I</t>
  </si>
  <si>
    <t>ROK II</t>
  </si>
  <si>
    <t>ROK III</t>
  </si>
  <si>
    <t>SEMESTR 1</t>
  </si>
  <si>
    <t>SEMESTR 2</t>
  </si>
  <si>
    <t>SEMESTR 3</t>
  </si>
  <si>
    <t>SEMESTR 4</t>
  </si>
  <si>
    <t>SEMESTR 5</t>
  </si>
  <si>
    <t>SEMESTR 6</t>
  </si>
  <si>
    <t>R</t>
  </si>
  <si>
    <t xml:space="preserve">E </t>
  </si>
  <si>
    <t>Nauki o organizacji</t>
  </si>
  <si>
    <t>Z</t>
  </si>
  <si>
    <t>Mikroekonomia</t>
  </si>
  <si>
    <t>E</t>
  </si>
  <si>
    <t xml:space="preserve">Prawo </t>
  </si>
  <si>
    <t>Matematyka</t>
  </si>
  <si>
    <t>Statystyka opisowa</t>
  </si>
  <si>
    <t>Zachowania organizacyjne</t>
  </si>
  <si>
    <t>Zarządzanie projektami</t>
  </si>
  <si>
    <t>Zarządzanie zasobami ludzkimi</t>
  </si>
  <si>
    <t>Wprowadzenie do ekonomii</t>
  </si>
  <si>
    <t>Informatyka w zarządzaniu</t>
  </si>
  <si>
    <t xml:space="preserve">Marketing </t>
  </si>
  <si>
    <t>Badania marketingowe</t>
  </si>
  <si>
    <t>Rachunkowość finansowa</t>
  </si>
  <si>
    <t>Język obcy</t>
  </si>
  <si>
    <t>Socjologia ogólna</t>
  </si>
  <si>
    <t>Rozwój i funkcjonowanie gospodarki</t>
  </si>
  <si>
    <t>Wychowanie fizyczne</t>
  </si>
  <si>
    <t>Technologia informacyjna</t>
  </si>
  <si>
    <t>Ochrona własności intelektualnej</t>
  </si>
  <si>
    <t>Przedsiębiorczość i innowacyjność w MŚP</t>
  </si>
  <si>
    <t>Zarzadzanie nieruchomościami</t>
  </si>
  <si>
    <t>Zajęcia ogólnouczelniane</t>
  </si>
  <si>
    <t>Analiza finansowa przedsiębiorstwa</t>
  </si>
  <si>
    <t>Podstawy ekonometrii</t>
  </si>
  <si>
    <t>Rynki i instrumenty finansowe</t>
  </si>
  <si>
    <t>Rachunkowość zarządcza</t>
  </si>
  <si>
    <t>Prognozowanie gospodarcze</t>
  </si>
  <si>
    <t>Biznesplan przedsiębiorstwa</t>
  </si>
  <si>
    <t>Podstawy logistyki</t>
  </si>
  <si>
    <t>3 miesiące</t>
  </si>
  <si>
    <t>1 miesiąc</t>
  </si>
  <si>
    <t>2 miesiące</t>
  </si>
  <si>
    <t>Metodyka studiowania/ Techniki i technologie studiowania</t>
  </si>
  <si>
    <t>Zarządzanie finansami przedsiębiorstw</t>
  </si>
  <si>
    <t>Finanse publiczne</t>
  </si>
  <si>
    <t>Budowanie zespołów pracowniczych</t>
  </si>
  <si>
    <t>P/L</t>
  </si>
  <si>
    <t>Psychologia w zarządzaniu</t>
  </si>
  <si>
    <t>Systemy i strategie podatkowe</t>
  </si>
  <si>
    <t xml:space="preserve">Podstawy zarządzania </t>
  </si>
  <si>
    <t>W</t>
  </si>
  <si>
    <t>Ć/K</t>
  </si>
  <si>
    <t>Seminarium dyplomowe</t>
  </si>
  <si>
    <t>Zarządzanie w jednostkach samorządu terytorialnego</t>
  </si>
  <si>
    <t xml:space="preserve">Komunikowanie społeczne i public relations </t>
  </si>
  <si>
    <t xml:space="preserve">Prawo cywilne i gospodarcze </t>
  </si>
  <si>
    <t>Zarządzanie przedsiębiorstwem komunalnym</t>
  </si>
  <si>
    <t>Planowanie i zagospodarowanie przestrzenne</t>
  </si>
  <si>
    <t>Zamówienia publiczne</t>
  </si>
  <si>
    <t xml:space="preserve">   RAZEM </t>
  </si>
  <si>
    <t>Podstawy zarządzania publicznego i obszary zadań publicznych</t>
  </si>
  <si>
    <t>Kultura komunikowania/ Savoir vivre w biznesie i w inst. publicznych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</si>
  <si>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</si>
  <si>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</si>
  <si>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</si>
  <si>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</si>
  <si>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</si>
  <si>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</si>
  <si>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</si>
  <si>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t>Ocena efektywności inwestycji i zarządzanie majątkiem</t>
  </si>
  <si>
    <t>Zarządzanie wartością</t>
  </si>
  <si>
    <t>Systemy informatyczne w rachunkowości</t>
  </si>
  <si>
    <t>Budżetowanie w sferze publicznej</t>
  </si>
  <si>
    <t>Prawo i posrtępowanie administracyjne</t>
  </si>
  <si>
    <t>Zarządzanie środowiskiem</t>
  </si>
  <si>
    <t>Budżetowanie przedsiębiorstw</t>
  </si>
  <si>
    <t>A</t>
  </si>
  <si>
    <t>B</t>
  </si>
  <si>
    <t>C</t>
  </si>
  <si>
    <r>
      <t xml:space="preserve">MODUŁ WYBORU POSZERZONYCH KOMPETENCJI </t>
    </r>
    <r>
      <rPr>
        <sz val="12"/>
        <color theme="1"/>
        <rFont val="Times New Roman"/>
        <family val="1"/>
        <charset val="238"/>
      </rPr>
      <t>- zajęcia praktyczne</t>
    </r>
  </si>
  <si>
    <t>III.</t>
  </si>
  <si>
    <t>IV.</t>
  </si>
  <si>
    <t>V.</t>
  </si>
  <si>
    <t>II.</t>
  </si>
  <si>
    <t>I.</t>
  </si>
  <si>
    <t xml:space="preserve">MODUŁ PODSTAWOWY   </t>
  </si>
  <si>
    <t>MODUŁ KIERUNKOWY</t>
  </si>
  <si>
    <t>MODUŁ WYBORU OGRANICZONEGO</t>
  </si>
  <si>
    <t>PRAKTYKI ZAWODOWE (6 miesięcy)</t>
  </si>
  <si>
    <t>Zarządzanie jakością</t>
  </si>
  <si>
    <t>Konwersotorium w języku obcym</t>
  </si>
  <si>
    <t>Filozofia/ Etyka</t>
  </si>
  <si>
    <t>Zarządzanie marką</t>
  </si>
  <si>
    <t>Organizacyjne i prawne aspekty prowadzenia działalności gospodarczej</t>
  </si>
  <si>
    <t>Zarządzanie grupami kapitałowymi</t>
  </si>
  <si>
    <t>Menedżerskie gry symulacyjne</t>
  </si>
  <si>
    <t>Rozwój organizacji</t>
  </si>
  <si>
    <t>kierunek: ZARZĄDZANIE (niestacjonarne) 2022/2024</t>
  </si>
  <si>
    <t>Kadry i płace</t>
  </si>
  <si>
    <t>Społeczna odpowiedzialność biznesu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</si>
</sst>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4"/>
      <name val="Times New Roman"/>
      <family val="1"/>
    </font>
    <font>
      <sz val="12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9" fillId="2" borderId="2" xfId="0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12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6" fillId="2" borderId="0" xfId="0" applyFont="1" applyFill="1"/>
    <xf numFmtId="0" fontId="9" fillId="2" borderId="5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9" fillId="4" borderId="34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" fontId="9" fillId="4" borderId="38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" fontId="9" fillId="4" borderId="35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6" fillId="4" borderId="0" xfId="0" applyFont="1" applyFill="1"/>
    <xf numFmtId="0" fontId="9" fillId="4" borderId="6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6" xfId="0" applyFont="1" applyFill="1" applyBorder="1"/>
    <xf numFmtId="0" fontId="10" fillId="4" borderId="32" xfId="0" applyFont="1" applyFill="1" applyBorder="1"/>
    <xf numFmtId="0" fontId="10" fillId="4" borderId="5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" fontId="9" fillId="4" borderId="36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1" fontId="9" fillId="4" borderId="39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/>
    </xf>
    <xf numFmtId="1" fontId="9" fillId="4" borderId="35" xfId="0" applyNumberFormat="1" applyFont="1" applyFill="1" applyBorder="1"/>
    <xf numFmtId="1" fontId="9" fillId="4" borderId="6" xfId="0" applyNumberFormat="1" applyFont="1" applyFill="1" applyBorder="1"/>
    <xf numFmtId="1" fontId="9" fillId="4" borderId="5" xfId="0" applyNumberFormat="1" applyFont="1" applyFill="1" applyBorder="1"/>
    <xf numFmtId="0" fontId="9" fillId="4" borderId="20" xfId="0" applyFont="1" applyFill="1" applyBorder="1" applyAlignment="1">
      <alignment horizontal="center"/>
    </xf>
    <xf numFmtId="1" fontId="9" fillId="4" borderId="43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3" xfId="0" applyFont="1" applyFill="1" applyBorder="1"/>
    <xf numFmtId="0" fontId="10" fillId="5" borderId="20" xfId="0" applyFont="1" applyFill="1" applyBorder="1"/>
    <xf numFmtId="0" fontId="10" fillId="5" borderId="43" xfId="0" applyFont="1" applyFill="1" applyBorder="1"/>
    <xf numFmtId="0" fontId="10" fillId="5" borderId="18" xfId="0" applyFont="1" applyFill="1" applyBorder="1"/>
    <xf numFmtId="0" fontId="10" fillId="5" borderId="6" xfId="0" applyFont="1" applyFill="1" applyBorder="1"/>
    <xf numFmtId="0" fontId="10" fillId="5" borderId="21" xfId="0" applyFont="1" applyFill="1" applyBorder="1"/>
    <xf numFmtId="0" fontId="10" fillId="5" borderId="42" xfId="0" applyFont="1" applyFill="1" applyBorder="1"/>
    <xf numFmtId="1" fontId="9" fillId="5" borderId="18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1" fontId="9" fillId="5" borderId="21" xfId="0" applyNumberFormat="1" applyFont="1" applyFill="1" applyBorder="1" applyAlignment="1">
      <alignment horizontal="center"/>
    </xf>
    <xf numFmtId="1" fontId="9" fillId="5" borderId="42" xfId="0" applyNumberFormat="1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1" fontId="9" fillId="5" borderId="29" xfId="0" applyNumberFormat="1" applyFont="1" applyFill="1" applyBorder="1" applyAlignment="1">
      <alignment horizontal="center"/>
    </xf>
    <xf numFmtId="1" fontId="9" fillId="5" borderId="8" xfId="0" applyNumberFormat="1" applyFont="1" applyFill="1" applyBorder="1" applyAlignment="1">
      <alignment horizontal="center"/>
    </xf>
    <xf numFmtId="1" fontId="9" fillId="5" borderId="23" xfId="0" applyNumberFormat="1" applyFont="1" applyFill="1" applyBorder="1" applyAlignment="1">
      <alignment horizontal="center"/>
    </xf>
    <xf numFmtId="1" fontId="9" fillId="5" borderId="44" xfId="0" applyNumberFormat="1" applyFont="1" applyFill="1" applyBorder="1" applyAlignment="1">
      <alignment horizontal="center"/>
    </xf>
    <xf numFmtId="0" fontId="4" fillId="5" borderId="6" xfId="0" applyFont="1" applyFill="1" applyBorder="1"/>
    <xf numFmtId="0" fontId="4" fillId="5" borderId="21" xfId="0" applyFont="1" applyFill="1" applyBorder="1"/>
    <xf numFmtId="0" fontId="9" fillId="5" borderId="19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" fontId="9" fillId="5" borderId="43" xfId="0" applyNumberFormat="1" applyFont="1" applyFill="1" applyBorder="1" applyAlignment="1">
      <alignment horizontal="center"/>
    </xf>
    <xf numFmtId="1" fontId="9" fillId="5" borderId="19" xfId="0" applyNumberFormat="1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" fontId="9" fillId="5" borderId="20" xfId="0" applyNumberFormat="1" applyFont="1" applyFill="1" applyBorder="1" applyAlignment="1">
      <alignment horizontal="center"/>
    </xf>
    <xf numFmtId="1" fontId="11" fillId="5" borderId="6" xfId="0" applyNumberFormat="1" applyFont="1" applyFill="1" applyBorder="1"/>
    <xf numFmtId="1" fontId="11" fillId="5" borderId="21" xfId="0" applyNumberFormat="1" applyFont="1" applyFill="1" applyBorder="1"/>
    <xf numFmtId="1" fontId="11" fillId="5" borderId="42" xfId="0" applyNumberFormat="1" applyFont="1" applyFill="1" applyBorder="1"/>
    <xf numFmtId="0" fontId="9" fillId="5" borderId="35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1" fontId="9" fillId="5" borderId="35" xfId="0" applyNumberFormat="1" applyFont="1" applyFill="1" applyBorder="1" applyAlignment="1">
      <alignment horizontal="center"/>
    </xf>
    <xf numFmtId="1" fontId="9" fillId="5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1" fontId="9" fillId="6" borderId="19" xfId="0" applyNumberFormat="1" applyFont="1" applyFill="1" applyBorder="1" applyAlignment="1">
      <alignment horizontal="center"/>
    </xf>
    <xf numFmtId="1" fontId="9" fillId="6" borderId="3" xfId="0" applyNumberFormat="1" applyFont="1" applyFill="1" applyBorder="1" applyAlignment="1">
      <alignment horizontal="center"/>
    </xf>
    <xf numFmtId="1" fontId="9" fillId="6" borderId="38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1" fontId="9" fillId="6" borderId="18" xfId="0" applyNumberFormat="1" applyFont="1" applyFill="1" applyBorder="1" applyAlignment="1">
      <alignment horizontal="center"/>
    </xf>
    <xf numFmtId="1" fontId="9" fillId="6" borderId="6" xfId="0" applyNumberFormat="1" applyFont="1" applyFill="1" applyBorder="1" applyAlignment="1">
      <alignment horizontal="center"/>
    </xf>
    <xf numFmtId="1" fontId="9" fillId="6" borderId="32" xfId="0" applyNumberFormat="1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1" fontId="9" fillId="6" borderId="29" xfId="0" applyNumberFormat="1" applyFont="1" applyFill="1" applyBorder="1" applyAlignment="1">
      <alignment horizontal="center"/>
    </xf>
    <xf numFmtId="1" fontId="9" fillId="6" borderId="8" xfId="0" applyNumberFormat="1" applyFont="1" applyFill="1" applyBorder="1" applyAlignment="1">
      <alignment horizontal="center"/>
    </xf>
    <xf numFmtId="1" fontId="9" fillId="6" borderId="39" xfId="0" applyNumberFormat="1" applyFont="1" applyFill="1" applyBorder="1" applyAlignment="1">
      <alignment horizontal="center"/>
    </xf>
    <xf numFmtId="1" fontId="9" fillId="6" borderId="7" xfId="0" applyNumberFormat="1" applyFont="1" applyFill="1" applyBorder="1" applyAlignment="1">
      <alignment horizontal="center"/>
    </xf>
    <xf numFmtId="0" fontId="6" fillId="6" borderId="0" xfId="0" applyFont="1" applyFill="1"/>
    <xf numFmtId="0" fontId="8" fillId="6" borderId="19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1" fontId="9" fillId="6" borderId="34" xfId="0" applyNumberFormat="1" applyFont="1" applyFill="1" applyBorder="1" applyAlignment="1">
      <alignment horizontal="center"/>
    </xf>
    <xf numFmtId="0" fontId="9" fillId="6" borderId="36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39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1" fontId="9" fillId="7" borderId="19" xfId="0" applyNumberFormat="1" applyFont="1" applyFill="1" applyBorder="1" applyAlignment="1">
      <alignment horizontal="center"/>
    </xf>
    <xf numFmtId="1" fontId="9" fillId="7" borderId="3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1" fontId="9" fillId="7" borderId="43" xfId="0" applyNumberFormat="1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1" fontId="9" fillId="7" borderId="21" xfId="0" applyNumberFormat="1" applyFont="1" applyFill="1" applyBorder="1" applyAlignment="1">
      <alignment horizontal="center"/>
    </xf>
    <xf numFmtId="1" fontId="9" fillId="7" borderId="42" xfId="0" applyNumberFormat="1" applyFont="1" applyFill="1" applyBorder="1" applyAlignment="1">
      <alignment horizontal="center"/>
    </xf>
    <xf numFmtId="1" fontId="9" fillId="7" borderId="29" xfId="0" applyNumberFormat="1" applyFont="1" applyFill="1" applyBorder="1" applyAlignment="1">
      <alignment horizontal="center"/>
    </xf>
    <xf numFmtId="1" fontId="9" fillId="7" borderId="8" xfId="0" applyNumberFormat="1" applyFont="1" applyFill="1" applyBorder="1" applyAlignment="1">
      <alignment horizontal="center"/>
    </xf>
    <xf numFmtId="1" fontId="9" fillId="7" borderId="23" xfId="0" applyNumberFormat="1" applyFont="1" applyFill="1" applyBorder="1" applyAlignment="1">
      <alignment horizontal="center"/>
    </xf>
    <xf numFmtId="1" fontId="9" fillId="7" borderId="44" xfId="0" applyNumberFormat="1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8" fillId="7" borderId="43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1" fontId="9" fillId="7" borderId="18" xfId="0" applyNumberFormat="1" applyFont="1" applyFill="1" applyBorder="1"/>
    <xf numFmtId="1" fontId="9" fillId="7" borderId="6" xfId="0" applyNumberFormat="1" applyFont="1" applyFill="1" applyBorder="1"/>
    <xf numFmtId="1" fontId="9" fillId="7" borderId="21" xfId="0" applyNumberFormat="1" applyFont="1" applyFill="1" applyBorder="1"/>
    <xf numFmtId="1" fontId="9" fillId="7" borderId="42" xfId="0" applyNumberFormat="1" applyFont="1" applyFill="1" applyBorder="1"/>
    <xf numFmtId="0" fontId="9" fillId="7" borderId="6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1" fontId="9" fillId="8" borderId="19" xfId="0" applyNumberFormat="1" applyFont="1" applyFill="1" applyBorder="1" applyAlignment="1">
      <alignment horizontal="center"/>
    </xf>
    <xf numFmtId="1" fontId="9" fillId="8" borderId="3" xfId="0" applyNumberFormat="1" applyFont="1" applyFill="1" applyBorder="1" applyAlignment="1">
      <alignment horizontal="center"/>
    </xf>
    <xf numFmtId="1" fontId="9" fillId="8" borderId="38" xfId="0" applyNumberFormat="1" applyFont="1" applyFill="1" applyBorder="1" applyAlignment="1">
      <alignment horizontal="center"/>
    </xf>
    <xf numFmtId="1" fontId="9" fillId="8" borderId="2" xfId="0" applyNumberFormat="1" applyFont="1" applyFill="1" applyBorder="1" applyAlignment="1">
      <alignment horizontal="center"/>
    </xf>
    <xf numFmtId="1" fontId="9" fillId="8" borderId="18" xfId="0" applyNumberFormat="1" applyFont="1" applyFill="1" applyBorder="1" applyAlignment="1">
      <alignment horizontal="center"/>
    </xf>
    <xf numFmtId="1" fontId="9" fillId="8" borderId="6" xfId="0" applyNumberFormat="1" applyFont="1" applyFill="1" applyBorder="1" applyAlignment="1">
      <alignment horizontal="center"/>
    </xf>
    <xf numFmtId="1" fontId="9" fillId="8" borderId="32" xfId="0" applyNumberFormat="1" applyFont="1" applyFill="1" applyBorder="1" applyAlignment="1">
      <alignment horizontal="center"/>
    </xf>
    <xf numFmtId="1" fontId="9" fillId="8" borderId="5" xfId="0" applyNumberFormat="1" applyFont="1" applyFill="1" applyBorder="1" applyAlignment="1">
      <alignment horizontal="center"/>
    </xf>
    <xf numFmtId="1" fontId="9" fillId="8" borderId="36" xfId="0" applyNumberFormat="1" applyFont="1" applyFill="1" applyBorder="1" applyAlignment="1">
      <alignment horizontal="center"/>
    </xf>
    <xf numFmtId="1" fontId="9" fillId="8" borderId="8" xfId="0" applyNumberFormat="1" applyFont="1" applyFill="1" applyBorder="1" applyAlignment="1">
      <alignment horizontal="center"/>
    </xf>
    <xf numFmtId="1" fontId="9" fillId="8" borderId="39" xfId="0" applyNumberFormat="1" applyFont="1" applyFill="1" applyBorder="1" applyAlignment="1">
      <alignment horizontal="center"/>
    </xf>
    <xf numFmtId="1" fontId="9" fillId="8" borderId="7" xfId="0" applyNumberFormat="1" applyFont="1" applyFill="1" applyBorder="1" applyAlignment="1">
      <alignment horizontal="center"/>
    </xf>
    <xf numFmtId="0" fontId="8" fillId="8" borderId="19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3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2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39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1" fontId="9" fillId="9" borderId="19" xfId="0" applyNumberFormat="1" applyFont="1" applyFill="1" applyBorder="1" applyAlignment="1">
      <alignment horizontal="center"/>
    </xf>
    <xf numFmtId="1" fontId="9" fillId="9" borderId="3" xfId="0" applyNumberFormat="1" applyFont="1" applyFill="1" applyBorder="1" applyAlignment="1">
      <alignment horizontal="center"/>
    </xf>
    <xf numFmtId="1" fontId="9" fillId="9" borderId="20" xfId="0" applyNumberFormat="1" applyFont="1" applyFill="1" applyBorder="1" applyAlignment="1">
      <alignment horizontal="center"/>
    </xf>
    <xf numFmtId="1" fontId="9" fillId="9" borderId="43" xfId="0" applyNumberFormat="1" applyFont="1" applyFill="1" applyBorder="1" applyAlignment="1">
      <alignment horizontal="center"/>
    </xf>
    <xf numFmtId="1" fontId="9" fillId="9" borderId="18" xfId="0" applyNumberFormat="1" applyFont="1" applyFill="1" applyBorder="1" applyAlignment="1">
      <alignment horizontal="center"/>
    </xf>
    <xf numFmtId="1" fontId="9" fillId="9" borderId="6" xfId="0" applyNumberFormat="1" applyFont="1" applyFill="1" applyBorder="1" applyAlignment="1">
      <alignment horizontal="center"/>
    </xf>
    <xf numFmtId="1" fontId="9" fillId="9" borderId="21" xfId="0" applyNumberFormat="1" applyFont="1" applyFill="1" applyBorder="1" applyAlignment="1">
      <alignment horizontal="center"/>
    </xf>
    <xf numFmtId="1" fontId="9" fillId="9" borderId="42" xfId="0" applyNumberFormat="1" applyFont="1" applyFill="1" applyBorder="1" applyAlignment="1">
      <alignment horizontal="center"/>
    </xf>
    <xf numFmtId="1" fontId="9" fillId="9" borderId="29" xfId="0" applyNumberFormat="1" applyFont="1" applyFill="1" applyBorder="1" applyAlignment="1">
      <alignment horizontal="center"/>
    </xf>
    <xf numFmtId="1" fontId="9" fillId="9" borderId="8" xfId="0" applyNumberFormat="1" applyFont="1" applyFill="1" applyBorder="1" applyAlignment="1">
      <alignment horizontal="center"/>
    </xf>
    <xf numFmtId="1" fontId="9" fillId="9" borderId="23" xfId="0" applyNumberFormat="1" applyFont="1" applyFill="1" applyBorder="1" applyAlignment="1">
      <alignment horizontal="center"/>
    </xf>
    <xf numFmtId="1" fontId="9" fillId="9" borderId="44" xfId="0" applyNumberFormat="1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9" borderId="43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6" borderId="4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2" borderId="46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top"/>
    </xf>
    <xf numFmtId="0" fontId="9" fillId="11" borderId="12" xfId="0" applyFont="1" applyFill="1" applyBorder="1" applyAlignment="1">
      <alignment horizontal="center"/>
    </xf>
    <xf numFmtId="1" fontId="9" fillId="11" borderId="11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 vertical="center"/>
    </xf>
    <xf numFmtId="1" fontId="9" fillId="7" borderId="21" xfId="0" applyNumberFormat="1" applyFont="1" applyFill="1" applyBorder="1" applyAlignment="1">
      <alignment horizontal="center" vertical="center"/>
    </xf>
    <xf numFmtId="1" fontId="9" fillId="7" borderId="42" xfId="0" applyNumberFormat="1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left" vertical="top"/>
    </xf>
    <xf numFmtId="0" fontId="1" fillId="4" borderId="3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wrapText="1"/>
    </xf>
    <xf numFmtId="0" fontId="14" fillId="3" borderId="9" xfId="0" applyFont="1" applyFill="1" applyBorder="1" applyAlignment="1">
      <alignment horizontal="left" vertical="center" wrapText="1"/>
    </xf>
    <xf numFmtId="0" fontId="1" fillId="10" borderId="48" xfId="0" applyFont="1" applyFill="1" applyBorder="1" applyAlignment="1">
      <alignment horizontal="left" vertical="top"/>
    </xf>
    <xf numFmtId="0" fontId="9" fillId="3" borderId="2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left" vertical="center" wrapText="1" shrinkToFit="1"/>
    </xf>
    <xf numFmtId="0" fontId="14" fillId="3" borderId="4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1" fontId="9" fillId="9" borderId="32" xfId="0" applyNumberFormat="1" applyFont="1" applyFill="1" applyBorder="1" applyAlignment="1">
      <alignment horizontal="center"/>
    </xf>
    <xf numFmtId="1" fontId="9" fillId="9" borderId="5" xfId="0" applyNumberFormat="1" applyFont="1" applyFill="1" applyBorder="1" applyAlignment="1">
      <alignment horizontal="center"/>
    </xf>
    <xf numFmtId="0" fontId="1" fillId="9" borderId="38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9" fillId="6" borderId="44" xfId="0" applyFont="1" applyFill="1" applyBorder="1" applyAlignment="1">
      <alignment horizontal="center"/>
    </xf>
    <xf numFmtId="1" fontId="9" fillId="5" borderId="32" xfId="0" applyNumberFormat="1" applyFont="1" applyFill="1" applyBorder="1" applyAlignment="1">
      <alignment horizontal="center"/>
    </xf>
    <xf numFmtId="1" fontId="9" fillId="5" borderId="5" xfId="0" applyNumberFormat="1" applyFont="1" applyFill="1" applyBorder="1" applyAlignment="1">
      <alignment horizontal="center"/>
    </xf>
    <xf numFmtId="1" fontId="9" fillId="8" borderId="63" xfId="0" applyNumberFormat="1" applyFont="1" applyFill="1" applyBorder="1" applyAlignment="1">
      <alignment horizontal="center"/>
    </xf>
    <xf numFmtId="1" fontId="9" fillId="8" borderId="61" xfId="0" applyNumberFormat="1" applyFont="1" applyFill="1" applyBorder="1" applyAlignment="1">
      <alignment horizontal="center"/>
    </xf>
    <xf numFmtId="1" fontId="9" fillId="8" borderId="62" xfId="0" applyNumberFormat="1" applyFont="1" applyFill="1" applyBorder="1" applyAlignment="1">
      <alignment horizontal="center"/>
    </xf>
    <xf numFmtId="1" fontId="9" fillId="8" borderId="60" xfId="0" applyNumberFormat="1" applyFont="1" applyFill="1" applyBorder="1" applyAlignment="1">
      <alignment horizontal="center"/>
    </xf>
    <xf numFmtId="1" fontId="9" fillId="11" borderId="12" xfId="0" applyNumberFormat="1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top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64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 vertical="center"/>
    </xf>
    <xf numFmtId="0" fontId="1" fillId="2" borderId="57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1" fillId="2" borderId="59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CC"/>
      <color rgb="FFCCFFCC"/>
      <color rgb="FFFFCC99"/>
      <color rgb="FFCCECFF"/>
      <color rgb="FFCCFF33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67"/>
  <sheetViews>
    <sheetView tabSelected="1" zoomScale="70" zoomScaleNormal="70" workbookViewId="0">
      <selection activeCell="B1" sqref="B1"/>
    </sheetView>
  </sheetViews>
  <sheetFormatPr defaultColWidth="9" defaultRowHeight="15.5"/>
  <cols>
    <col min="1" max="1" width="5.5" style="17" customWidth="1"/>
    <col min="2" max="2" width="71.75" style="17" customWidth="1"/>
    <col min="3" max="3" width="9.58203125" style="17" customWidth="1"/>
    <col min="4" max="13" width="5.58203125" style="17" customWidth="1"/>
    <col min="14" max="14" width="7.25" style="17" customWidth="1"/>
    <col min="15" max="38" width="5.58203125" style="17" customWidth="1"/>
    <col min="39" max="39" width="0.33203125" style="17" customWidth="1"/>
    <col min="40" max="41" width="9" style="17" hidden="1" customWidth="1"/>
    <col min="42" max="42" width="8" style="17" customWidth="1"/>
    <col min="43" max="43" width="2.25" style="17" hidden="1" customWidth="1"/>
    <col min="44" max="44" width="4" style="17" hidden="1" customWidth="1"/>
    <col min="45" max="45" width="5.75" style="17" customWidth="1"/>
    <col min="46" max="46" width="4" style="17" customWidth="1"/>
    <col min="47" max="16384" width="9" style="17"/>
  </cols>
  <sheetData>
    <row r="1" spans="1:38" s="19" customFormat="1" ht="27.75" customHeight="1" thickTop="1" thickBot="1">
      <c r="A1" s="254" t="s">
        <v>105</v>
      </c>
      <c r="B1" s="255"/>
      <c r="C1" s="252"/>
      <c r="D1" s="252"/>
      <c r="E1" s="252"/>
      <c r="F1" s="252"/>
      <c r="G1" s="252"/>
      <c r="H1" s="252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7"/>
    </row>
    <row r="2" spans="1:38" ht="17.149999999999999" customHeight="1" thickTop="1" thickBot="1">
      <c r="A2" s="356" t="s">
        <v>0</v>
      </c>
      <c r="B2" s="359" t="s">
        <v>1</v>
      </c>
      <c r="C2" s="362" t="s">
        <v>2</v>
      </c>
      <c r="D2" s="365" t="s">
        <v>3</v>
      </c>
      <c r="E2" s="365" t="s">
        <v>4</v>
      </c>
      <c r="F2" s="368" t="s">
        <v>58</v>
      </c>
      <c r="G2" s="353" t="s">
        <v>59</v>
      </c>
      <c r="H2" s="365" t="s">
        <v>54</v>
      </c>
      <c r="I2" s="341" t="s">
        <v>5</v>
      </c>
      <c r="J2" s="342"/>
      <c r="K2" s="342"/>
      <c r="L2" s="342"/>
      <c r="M2" s="342"/>
      <c r="N2" s="342"/>
      <c r="O2" s="342"/>
      <c r="P2" s="342"/>
      <c r="Q2" s="342"/>
      <c r="R2" s="343"/>
      <c r="S2" s="371" t="s">
        <v>6</v>
      </c>
      <c r="T2" s="342"/>
      <c r="U2" s="342"/>
      <c r="V2" s="342"/>
      <c r="W2" s="342"/>
      <c r="X2" s="342"/>
      <c r="Y2" s="342"/>
      <c r="Z2" s="342"/>
      <c r="AA2" s="342"/>
      <c r="AB2" s="343"/>
      <c r="AC2" s="372" t="s">
        <v>7</v>
      </c>
      <c r="AD2" s="373"/>
      <c r="AE2" s="373"/>
      <c r="AF2" s="373"/>
      <c r="AG2" s="373"/>
      <c r="AH2" s="373"/>
      <c r="AI2" s="373"/>
      <c r="AJ2" s="373"/>
      <c r="AK2" s="373"/>
      <c r="AL2" s="374"/>
    </row>
    <row r="3" spans="1:38" ht="17.149999999999999" customHeight="1" thickTop="1" thickBot="1">
      <c r="A3" s="357"/>
      <c r="B3" s="360"/>
      <c r="C3" s="363"/>
      <c r="D3" s="366"/>
      <c r="E3" s="366"/>
      <c r="F3" s="369"/>
      <c r="G3" s="354"/>
      <c r="H3" s="366"/>
      <c r="I3" s="375" t="s">
        <v>8</v>
      </c>
      <c r="J3" s="376"/>
      <c r="K3" s="376"/>
      <c r="L3" s="376"/>
      <c r="M3" s="377"/>
      <c r="N3" s="378" t="s">
        <v>9</v>
      </c>
      <c r="O3" s="379"/>
      <c r="P3" s="379"/>
      <c r="Q3" s="379"/>
      <c r="R3" s="380"/>
      <c r="S3" s="381" t="s">
        <v>10</v>
      </c>
      <c r="T3" s="382"/>
      <c r="U3" s="382"/>
      <c r="V3" s="382"/>
      <c r="W3" s="383"/>
      <c r="X3" s="384" t="s">
        <v>11</v>
      </c>
      <c r="Y3" s="385"/>
      <c r="Z3" s="385"/>
      <c r="AA3" s="385"/>
      <c r="AB3" s="386"/>
      <c r="AC3" s="387" t="s">
        <v>12</v>
      </c>
      <c r="AD3" s="388"/>
      <c r="AE3" s="388"/>
      <c r="AF3" s="388"/>
      <c r="AG3" s="389"/>
      <c r="AH3" s="390" t="s">
        <v>13</v>
      </c>
      <c r="AI3" s="391"/>
      <c r="AJ3" s="391"/>
      <c r="AK3" s="391"/>
      <c r="AL3" s="392"/>
    </row>
    <row r="4" spans="1:38" ht="17.149999999999999" customHeight="1" thickTop="1" thickBot="1">
      <c r="A4" s="358"/>
      <c r="B4" s="361"/>
      <c r="C4" s="364"/>
      <c r="D4" s="367"/>
      <c r="E4" s="397"/>
      <c r="F4" s="370"/>
      <c r="G4" s="355"/>
      <c r="H4" s="397"/>
      <c r="I4" s="222" t="s">
        <v>58</v>
      </c>
      <c r="J4" s="223" t="s">
        <v>59</v>
      </c>
      <c r="K4" s="223" t="s">
        <v>54</v>
      </c>
      <c r="L4" s="224" t="s">
        <v>14</v>
      </c>
      <c r="M4" s="225" t="s">
        <v>3</v>
      </c>
      <c r="N4" s="226" t="s">
        <v>58</v>
      </c>
      <c r="O4" s="227" t="s">
        <v>59</v>
      </c>
      <c r="P4" s="227" t="s">
        <v>54</v>
      </c>
      <c r="Q4" s="228" t="s">
        <v>14</v>
      </c>
      <c r="R4" s="229" t="s">
        <v>3</v>
      </c>
      <c r="S4" s="230" t="s">
        <v>58</v>
      </c>
      <c r="T4" s="231" t="s">
        <v>59</v>
      </c>
      <c r="U4" s="231" t="s">
        <v>54</v>
      </c>
      <c r="V4" s="232" t="s">
        <v>14</v>
      </c>
      <c r="W4" s="233" t="s">
        <v>3</v>
      </c>
      <c r="X4" s="234" t="s">
        <v>58</v>
      </c>
      <c r="Y4" s="235" t="s">
        <v>59</v>
      </c>
      <c r="Z4" s="235" t="s">
        <v>54</v>
      </c>
      <c r="AA4" s="236" t="s">
        <v>14</v>
      </c>
      <c r="AB4" s="237" t="s">
        <v>3</v>
      </c>
      <c r="AC4" s="238" t="s">
        <v>58</v>
      </c>
      <c r="AD4" s="239" t="s">
        <v>59</v>
      </c>
      <c r="AE4" s="239" t="s">
        <v>54</v>
      </c>
      <c r="AF4" s="240" t="s">
        <v>14</v>
      </c>
      <c r="AG4" s="241" t="s">
        <v>3</v>
      </c>
      <c r="AH4" s="242" t="s">
        <v>58</v>
      </c>
      <c r="AI4" s="243" t="s">
        <v>59</v>
      </c>
      <c r="AJ4" s="243" t="s">
        <v>54</v>
      </c>
      <c r="AK4" s="244" t="s">
        <v>14</v>
      </c>
      <c r="AL4" s="245" t="s">
        <v>3</v>
      </c>
    </row>
    <row r="5" spans="1:38" ht="22.5" customHeight="1" thickTop="1" thickBot="1">
      <c r="A5" s="304" t="s">
        <v>92</v>
      </c>
      <c r="B5" s="246" t="s">
        <v>93</v>
      </c>
      <c r="C5" s="308">
        <f>SUM(C6:C17)</f>
        <v>245</v>
      </c>
      <c r="D5" s="308">
        <v>36</v>
      </c>
      <c r="E5" s="308">
        <f t="shared" ref="E5:AL5" si="0">SUM(E6:E17)</f>
        <v>0</v>
      </c>
      <c r="F5" s="308">
        <f t="shared" si="0"/>
        <v>119</v>
      </c>
      <c r="G5" s="308">
        <f t="shared" si="0"/>
        <v>84</v>
      </c>
      <c r="H5" s="308">
        <f t="shared" si="0"/>
        <v>42</v>
      </c>
      <c r="I5" s="308">
        <f t="shared" si="0"/>
        <v>70</v>
      </c>
      <c r="J5" s="308">
        <f t="shared" si="0"/>
        <v>70</v>
      </c>
      <c r="K5" s="308">
        <f t="shared" si="0"/>
        <v>7</v>
      </c>
      <c r="L5" s="308">
        <f t="shared" si="0"/>
        <v>147</v>
      </c>
      <c r="M5" s="308">
        <f t="shared" si="0"/>
        <v>21</v>
      </c>
      <c r="N5" s="308">
        <f t="shared" si="0"/>
        <v>28</v>
      </c>
      <c r="O5" s="308">
        <f t="shared" si="0"/>
        <v>14</v>
      </c>
      <c r="P5" s="308">
        <f t="shared" si="0"/>
        <v>14</v>
      </c>
      <c r="Q5" s="308">
        <f t="shared" si="0"/>
        <v>56</v>
      </c>
      <c r="R5" s="308">
        <f t="shared" si="0"/>
        <v>8</v>
      </c>
      <c r="S5" s="308">
        <f t="shared" si="0"/>
        <v>7</v>
      </c>
      <c r="T5" s="308">
        <f t="shared" si="0"/>
        <v>0</v>
      </c>
      <c r="U5" s="308">
        <f t="shared" si="0"/>
        <v>14</v>
      </c>
      <c r="V5" s="308">
        <f t="shared" si="0"/>
        <v>21</v>
      </c>
      <c r="W5" s="308">
        <f t="shared" si="0"/>
        <v>3</v>
      </c>
      <c r="X5" s="308">
        <f t="shared" si="0"/>
        <v>14</v>
      </c>
      <c r="Y5" s="308">
        <f t="shared" si="0"/>
        <v>0</v>
      </c>
      <c r="Z5" s="308">
        <f t="shared" si="0"/>
        <v>7</v>
      </c>
      <c r="AA5" s="308">
        <f t="shared" si="0"/>
        <v>21</v>
      </c>
      <c r="AB5" s="308">
        <f t="shared" si="0"/>
        <v>3</v>
      </c>
      <c r="AC5" s="308">
        <f t="shared" si="0"/>
        <v>0</v>
      </c>
      <c r="AD5" s="308">
        <f t="shared" si="0"/>
        <v>0</v>
      </c>
      <c r="AE5" s="308">
        <f t="shared" si="0"/>
        <v>0</v>
      </c>
      <c r="AF5" s="308">
        <f t="shared" si="0"/>
        <v>0</v>
      </c>
      <c r="AG5" s="308">
        <f t="shared" si="0"/>
        <v>0</v>
      </c>
      <c r="AH5" s="308">
        <f t="shared" si="0"/>
        <v>0</v>
      </c>
      <c r="AI5" s="308">
        <f t="shared" si="0"/>
        <v>0</v>
      </c>
      <c r="AJ5" s="308">
        <f t="shared" si="0"/>
        <v>0</v>
      </c>
      <c r="AK5" s="308">
        <f t="shared" si="0"/>
        <v>0</v>
      </c>
      <c r="AL5" s="308">
        <f t="shared" si="0"/>
        <v>0</v>
      </c>
    </row>
    <row r="6" spans="1:38" ht="17.149999999999999" customHeight="1" thickTop="1">
      <c r="A6" s="299">
        <v>1</v>
      </c>
      <c r="B6" s="14" t="s">
        <v>26</v>
      </c>
      <c r="C6" s="305">
        <v>14</v>
      </c>
      <c r="D6" s="1">
        <v>2</v>
      </c>
      <c r="E6" s="2" t="s">
        <v>17</v>
      </c>
      <c r="F6" s="1"/>
      <c r="G6" s="260">
        <v>14</v>
      </c>
      <c r="H6" s="12"/>
      <c r="I6" s="22"/>
      <c r="J6" s="23">
        <v>14</v>
      </c>
      <c r="K6" s="23"/>
      <c r="L6" s="24">
        <v>14</v>
      </c>
      <c r="M6" s="25">
        <v>2</v>
      </c>
      <c r="N6" s="59"/>
      <c r="O6" s="60"/>
      <c r="P6" s="60"/>
      <c r="Q6" s="61"/>
      <c r="R6" s="62"/>
      <c r="S6" s="102"/>
      <c r="T6" s="103"/>
      <c r="U6" s="103"/>
      <c r="V6" s="104"/>
      <c r="W6" s="105"/>
      <c r="X6" s="133"/>
      <c r="Y6" s="134"/>
      <c r="Z6" s="134"/>
      <c r="AA6" s="135"/>
      <c r="AB6" s="136"/>
      <c r="AC6" s="166"/>
      <c r="AD6" s="167"/>
      <c r="AE6" s="167"/>
      <c r="AF6" s="168"/>
      <c r="AG6" s="169"/>
      <c r="AH6" s="194"/>
      <c r="AI6" s="195"/>
      <c r="AJ6" s="195"/>
      <c r="AK6" s="196"/>
      <c r="AL6" s="197"/>
    </row>
    <row r="7" spans="1:38" ht="17.149999999999999" customHeight="1">
      <c r="A7" s="299">
        <v>2</v>
      </c>
      <c r="B7" s="15" t="s">
        <v>16</v>
      </c>
      <c r="C7" s="306">
        <v>28</v>
      </c>
      <c r="D7" s="3">
        <v>4</v>
      </c>
      <c r="E7" s="4" t="s">
        <v>15</v>
      </c>
      <c r="F7" s="5">
        <v>14</v>
      </c>
      <c r="G7" s="6">
        <v>14</v>
      </c>
      <c r="H7" s="5"/>
      <c r="I7" s="26">
        <v>14</v>
      </c>
      <c r="J7" s="27">
        <v>14</v>
      </c>
      <c r="K7" s="27"/>
      <c r="L7" s="28">
        <v>28</v>
      </c>
      <c r="M7" s="29">
        <v>4</v>
      </c>
      <c r="N7" s="63"/>
      <c r="O7" s="64"/>
      <c r="P7" s="64"/>
      <c r="Q7" s="65"/>
      <c r="R7" s="66"/>
      <c r="S7" s="106"/>
      <c r="T7" s="107"/>
      <c r="U7" s="107"/>
      <c r="V7" s="108"/>
      <c r="W7" s="109"/>
      <c r="X7" s="137"/>
      <c r="Y7" s="138"/>
      <c r="Z7" s="138"/>
      <c r="AA7" s="139"/>
      <c r="AB7" s="140"/>
      <c r="AC7" s="170"/>
      <c r="AD7" s="171"/>
      <c r="AE7" s="171"/>
      <c r="AF7" s="172"/>
      <c r="AG7" s="173"/>
      <c r="AH7" s="198"/>
      <c r="AI7" s="199"/>
      <c r="AJ7" s="199"/>
      <c r="AK7" s="200"/>
      <c r="AL7" s="201"/>
    </row>
    <row r="8" spans="1:38" ht="17.149999999999999" customHeight="1">
      <c r="A8" s="299">
        <v>3</v>
      </c>
      <c r="B8" s="258" t="s">
        <v>20</v>
      </c>
      <c r="C8" s="306">
        <v>28</v>
      </c>
      <c r="D8" s="3">
        <v>4</v>
      </c>
      <c r="E8" s="4" t="s">
        <v>19</v>
      </c>
      <c r="F8" s="5">
        <v>14</v>
      </c>
      <c r="G8" s="6">
        <v>14</v>
      </c>
      <c r="H8" s="5"/>
      <c r="I8" s="26">
        <v>14</v>
      </c>
      <c r="J8" s="27">
        <v>14</v>
      </c>
      <c r="K8" s="27"/>
      <c r="L8" s="28">
        <v>28</v>
      </c>
      <c r="M8" s="29">
        <v>4</v>
      </c>
      <c r="N8" s="63"/>
      <c r="O8" s="64"/>
      <c r="P8" s="64"/>
      <c r="Q8" s="65"/>
      <c r="R8" s="66"/>
      <c r="S8" s="106"/>
      <c r="T8" s="107"/>
      <c r="U8" s="107"/>
      <c r="V8" s="108"/>
      <c r="W8" s="109"/>
      <c r="X8" s="137"/>
      <c r="Y8" s="138"/>
      <c r="Z8" s="138"/>
      <c r="AA8" s="139"/>
      <c r="AB8" s="140"/>
      <c r="AC8" s="170"/>
      <c r="AD8" s="171"/>
      <c r="AE8" s="171"/>
      <c r="AF8" s="172"/>
      <c r="AG8" s="173"/>
      <c r="AH8" s="198"/>
      <c r="AI8" s="199"/>
      <c r="AJ8" s="199"/>
      <c r="AK8" s="200"/>
      <c r="AL8" s="201"/>
    </row>
    <row r="9" spans="1:38" ht="17.149999999999999" customHeight="1">
      <c r="A9" s="299">
        <v>4</v>
      </c>
      <c r="B9" s="15" t="s">
        <v>21</v>
      </c>
      <c r="C9" s="306">
        <v>28</v>
      </c>
      <c r="D9" s="3">
        <v>4</v>
      </c>
      <c r="E9" s="4" t="s">
        <v>19</v>
      </c>
      <c r="F9" s="5">
        <v>14</v>
      </c>
      <c r="G9" s="6">
        <v>14</v>
      </c>
      <c r="H9" s="5"/>
      <c r="I9" s="26">
        <v>14</v>
      </c>
      <c r="J9" s="27">
        <v>14</v>
      </c>
      <c r="K9" s="27"/>
      <c r="L9" s="28">
        <v>28</v>
      </c>
      <c r="M9" s="29">
        <v>4</v>
      </c>
      <c r="N9" s="63"/>
      <c r="O9" s="64"/>
      <c r="P9" s="64"/>
      <c r="Q9" s="65"/>
      <c r="R9" s="66"/>
      <c r="S9" s="106"/>
      <c r="T9" s="107"/>
      <c r="U9" s="107"/>
      <c r="V9" s="108"/>
      <c r="W9" s="109"/>
      <c r="X9" s="137"/>
      <c r="Y9" s="138"/>
      <c r="Z9" s="138"/>
      <c r="AA9" s="139"/>
      <c r="AB9" s="140"/>
      <c r="AC9" s="170"/>
      <c r="AD9" s="171"/>
      <c r="AE9" s="171"/>
      <c r="AF9" s="172"/>
      <c r="AG9" s="173"/>
      <c r="AH9" s="198"/>
      <c r="AI9" s="199"/>
      <c r="AJ9" s="199"/>
      <c r="AK9" s="200"/>
      <c r="AL9" s="201"/>
    </row>
    <row r="10" spans="1:38" ht="17.149999999999999" customHeight="1">
      <c r="A10" s="299">
        <v>5</v>
      </c>
      <c r="B10" s="15" t="s">
        <v>52</v>
      </c>
      <c r="C10" s="306">
        <v>21</v>
      </c>
      <c r="D10" s="3">
        <v>3</v>
      </c>
      <c r="E10" s="4" t="s">
        <v>17</v>
      </c>
      <c r="F10" s="5">
        <v>14</v>
      </c>
      <c r="G10" s="6">
        <v>7</v>
      </c>
      <c r="H10" s="5"/>
      <c r="I10" s="26">
        <v>14</v>
      </c>
      <c r="J10" s="27">
        <v>7</v>
      </c>
      <c r="K10" s="27"/>
      <c r="L10" s="28">
        <v>21</v>
      </c>
      <c r="M10" s="29">
        <v>3</v>
      </c>
      <c r="N10" s="63"/>
      <c r="O10" s="64"/>
      <c r="P10" s="64"/>
      <c r="Q10" s="65"/>
      <c r="R10" s="66"/>
      <c r="S10" s="106"/>
      <c r="T10" s="107"/>
      <c r="U10" s="107"/>
      <c r="V10" s="108"/>
      <c r="W10" s="109"/>
      <c r="X10" s="137"/>
      <c r="Y10" s="138"/>
      <c r="Z10" s="138"/>
      <c r="AA10" s="139"/>
      <c r="AB10" s="140"/>
      <c r="AC10" s="170"/>
      <c r="AD10" s="171"/>
      <c r="AE10" s="171"/>
      <c r="AF10" s="172"/>
      <c r="AG10" s="173"/>
      <c r="AH10" s="198"/>
      <c r="AI10" s="199"/>
      <c r="AJ10" s="199"/>
      <c r="AK10" s="200"/>
      <c r="AL10" s="201"/>
    </row>
    <row r="11" spans="1:38" ht="17.149999999999999" customHeight="1">
      <c r="A11" s="299">
        <v>6</v>
      </c>
      <c r="B11" s="18" t="s">
        <v>32</v>
      </c>
      <c r="C11" s="306">
        <v>14</v>
      </c>
      <c r="D11" s="3">
        <v>2</v>
      </c>
      <c r="E11" s="4" t="s">
        <v>17</v>
      </c>
      <c r="F11" s="5">
        <v>7</v>
      </c>
      <c r="G11" s="6">
        <v>7</v>
      </c>
      <c r="H11" s="5"/>
      <c r="I11" s="26">
        <v>7</v>
      </c>
      <c r="J11" s="27">
        <v>7</v>
      </c>
      <c r="K11" s="27"/>
      <c r="L11" s="28">
        <v>14</v>
      </c>
      <c r="M11" s="29">
        <v>2</v>
      </c>
      <c r="N11" s="63"/>
      <c r="O11" s="64"/>
      <c r="P11" s="64"/>
      <c r="Q11" s="65"/>
      <c r="R11" s="66"/>
      <c r="S11" s="106"/>
      <c r="T11" s="107"/>
      <c r="U11" s="107"/>
      <c r="V11" s="108"/>
      <c r="W11" s="109"/>
      <c r="X11" s="137"/>
      <c r="Y11" s="138"/>
      <c r="Z11" s="138"/>
      <c r="AA11" s="139"/>
      <c r="AB11" s="140"/>
      <c r="AC11" s="170"/>
      <c r="AD11" s="171"/>
      <c r="AE11" s="171"/>
      <c r="AF11" s="172"/>
      <c r="AG11" s="173"/>
      <c r="AH11" s="198"/>
      <c r="AI11" s="199"/>
      <c r="AJ11" s="199"/>
      <c r="AK11" s="200"/>
      <c r="AL11" s="201"/>
    </row>
    <row r="12" spans="1:38" ht="17.149999999999999" customHeight="1">
      <c r="A12" s="299">
        <v>7</v>
      </c>
      <c r="B12" s="15" t="s">
        <v>35</v>
      </c>
      <c r="C12" s="306">
        <v>14</v>
      </c>
      <c r="D12" s="3">
        <v>2</v>
      </c>
      <c r="E12" s="4" t="s">
        <v>17</v>
      </c>
      <c r="F12" s="3">
        <v>7</v>
      </c>
      <c r="G12" s="4"/>
      <c r="H12" s="3">
        <v>7</v>
      </c>
      <c r="I12" s="30">
        <v>7</v>
      </c>
      <c r="J12" s="31"/>
      <c r="K12" s="32">
        <v>7</v>
      </c>
      <c r="L12" s="33">
        <v>14</v>
      </c>
      <c r="M12" s="34">
        <v>2</v>
      </c>
      <c r="N12" s="63"/>
      <c r="O12" s="64"/>
      <c r="P12" s="64"/>
      <c r="Q12" s="65"/>
      <c r="R12" s="66"/>
      <c r="S12" s="106"/>
      <c r="T12" s="107"/>
      <c r="U12" s="107"/>
      <c r="V12" s="108"/>
      <c r="W12" s="109"/>
      <c r="X12" s="137"/>
      <c r="Y12" s="138"/>
      <c r="Z12" s="138"/>
      <c r="AA12" s="139"/>
      <c r="AB12" s="140"/>
      <c r="AC12" s="170"/>
      <c r="AD12" s="171"/>
      <c r="AE12" s="171"/>
      <c r="AF12" s="172"/>
      <c r="AG12" s="173"/>
      <c r="AH12" s="198"/>
      <c r="AI12" s="199"/>
      <c r="AJ12" s="199"/>
      <c r="AK12" s="200"/>
      <c r="AL12" s="201"/>
    </row>
    <row r="13" spans="1:38" ht="17.149999999999999" customHeight="1">
      <c r="A13" s="299">
        <v>8</v>
      </c>
      <c r="B13" s="15" t="s">
        <v>57</v>
      </c>
      <c r="C13" s="306">
        <v>28</v>
      </c>
      <c r="D13" s="3">
        <v>4</v>
      </c>
      <c r="E13" s="4" t="s">
        <v>19</v>
      </c>
      <c r="F13" s="5">
        <v>14</v>
      </c>
      <c r="G13" s="6"/>
      <c r="H13" s="5">
        <v>14</v>
      </c>
      <c r="I13" s="35"/>
      <c r="J13" s="36"/>
      <c r="K13" s="36"/>
      <c r="L13" s="37"/>
      <c r="M13" s="38"/>
      <c r="N13" s="67">
        <v>14</v>
      </c>
      <c r="O13" s="68"/>
      <c r="P13" s="68">
        <v>14</v>
      </c>
      <c r="Q13" s="69">
        <v>28</v>
      </c>
      <c r="R13" s="70">
        <v>4</v>
      </c>
      <c r="S13" s="106"/>
      <c r="T13" s="107"/>
      <c r="U13" s="107"/>
      <c r="V13" s="108"/>
      <c r="W13" s="109"/>
      <c r="X13" s="137"/>
      <c r="Y13" s="138"/>
      <c r="Z13" s="138"/>
      <c r="AA13" s="139"/>
      <c r="AB13" s="140"/>
      <c r="AC13" s="170"/>
      <c r="AD13" s="171"/>
      <c r="AE13" s="171"/>
      <c r="AF13" s="172"/>
      <c r="AG13" s="173"/>
      <c r="AH13" s="198"/>
      <c r="AI13" s="199"/>
      <c r="AJ13" s="199"/>
      <c r="AK13" s="200"/>
      <c r="AL13" s="201"/>
    </row>
    <row r="14" spans="1:38" ht="17.149999999999999" customHeight="1">
      <c r="A14" s="299">
        <v>9</v>
      </c>
      <c r="B14" s="15" t="s">
        <v>18</v>
      </c>
      <c r="C14" s="306">
        <v>21</v>
      </c>
      <c r="D14" s="3">
        <v>3</v>
      </c>
      <c r="E14" s="4" t="s">
        <v>19</v>
      </c>
      <c r="F14" s="5">
        <v>7</v>
      </c>
      <c r="G14" s="6">
        <v>14</v>
      </c>
      <c r="H14" s="5"/>
      <c r="I14" s="35"/>
      <c r="J14" s="36"/>
      <c r="K14" s="36"/>
      <c r="L14" s="37"/>
      <c r="M14" s="38"/>
      <c r="N14" s="67">
        <v>7</v>
      </c>
      <c r="O14" s="68">
        <v>14</v>
      </c>
      <c r="P14" s="68"/>
      <c r="Q14" s="69">
        <v>21</v>
      </c>
      <c r="R14" s="70">
        <v>3</v>
      </c>
      <c r="S14" s="106"/>
      <c r="T14" s="107"/>
      <c r="U14" s="107"/>
      <c r="V14" s="108"/>
      <c r="W14" s="109"/>
      <c r="X14" s="137"/>
      <c r="Y14" s="138"/>
      <c r="Z14" s="138"/>
      <c r="AA14" s="139"/>
      <c r="AB14" s="140"/>
      <c r="AC14" s="170"/>
      <c r="AD14" s="171"/>
      <c r="AE14" s="171"/>
      <c r="AF14" s="172"/>
      <c r="AG14" s="173"/>
      <c r="AH14" s="198"/>
      <c r="AI14" s="199"/>
      <c r="AJ14" s="199"/>
      <c r="AK14" s="200"/>
      <c r="AL14" s="201"/>
    </row>
    <row r="15" spans="1:38" ht="17.149999999999999" customHeight="1">
      <c r="A15" s="299">
        <v>10</v>
      </c>
      <c r="B15" s="13" t="s">
        <v>36</v>
      </c>
      <c r="C15" s="306">
        <v>7</v>
      </c>
      <c r="D15" s="3">
        <v>1</v>
      </c>
      <c r="E15" s="4" t="s">
        <v>17</v>
      </c>
      <c r="F15" s="3">
        <v>7</v>
      </c>
      <c r="G15" s="6"/>
      <c r="H15" s="5"/>
      <c r="I15" s="39"/>
      <c r="J15" s="32"/>
      <c r="K15" s="32"/>
      <c r="L15" s="40"/>
      <c r="M15" s="41"/>
      <c r="N15" s="71">
        <v>7</v>
      </c>
      <c r="O15" s="72"/>
      <c r="P15" s="72"/>
      <c r="Q15" s="73">
        <v>7</v>
      </c>
      <c r="R15" s="74">
        <v>1</v>
      </c>
      <c r="S15" s="110"/>
      <c r="T15" s="107"/>
      <c r="U15" s="111"/>
      <c r="V15" s="112"/>
      <c r="W15" s="113"/>
      <c r="X15" s="141"/>
      <c r="Y15" s="142"/>
      <c r="Z15" s="142"/>
      <c r="AA15" s="143"/>
      <c r="AB15" s="144"/>
      <c r="AC15" s="170"/>
      <c r="AD15" s="171"/>
      <c r="AE15" s="171"/>
      <c r="AF15" s="172"/>
      <c r="AG15" s="173"/>
      <c r="AH15" s="198"/>
      <c r="AI15" s="199"/>
      <c r="AJ15" s="199"/>
      <c r="AK15" s="200"/>
      <c r="AL15" s="201"/>
    </row>
    <row r="16" spans="1:38" ht="17.149999999999999" customHeight="1">
      <c r="A16" s="299">
        <v>11</v>
      </c>
      <c r="B16" s="16" t="s">
        <v>22</v>
      </c>
      <c r="C16" s="307">
        <v>28</v>
      </c>
      <c r="D16" s="7">
        <v>4</v>
      </c>
      <c r="E16" s="8" t="s">
        <v>19</v>
      </c>
      <c r="F16" s="9">
        <v>7</v>
      </c>
      <c r="G16" s="10"/>
      <c r="H16" s="9">
        <v>21</v>
      </c>
      <c r="I16" s="42"/>
      <c r="J16" s="43"/>
      <c r="K16" s="43"/>
      <c r="L16" s="44"/>
      <c r="M16" s="45"/>
      <c r="N16" s="75"/>
      <c r="O16" s="76"/>
      <c r="P16" s="76"/>
      <c r="Q16" s="77"/>
      <c r="R16" s="78"/>
      <c r="S16" s="110">
        <v>7</v>
      </c>
      <c r="T16" s="114"/>
      <c r="U16" s="111">
        <v>14</v>
      </c>
      <c r="V16" s="112">
        <v>21</v>
      </c>
      <c r="W16" s="113">
        <v>3</v>
      </c>
      <c r="X16" s="141"/>
      <c r="Y16" s="142"/>
      <c r="Z16" s="142">
        <v>7</v>
      </c>
      <c r="AA16" s="143">
        <v>7</v>
      </c>
      <c r="AB16" s="144">
        <v>1</v>
      </c>
      <c r="AC16" s="170"/>
      <c r="AD16" s="171"/>
      <c r="AE16" s="171"/>
      <c r="AF16" s="172"/>
      <c r="AG16" s="173"/>
      <c r="AH16" s="198"/>
      <c r="AI16" s="199"/>
      <c r="AJ16" s="199"/>
      <c r="AK16" s="200"/>
      <c r="AL16" s="201"/>
    </row>
    <row r="17" spans="1:38" ht="17.149999999999999" customHeight="1" thickBot="1">
      <c r="A17" s="299">
        <v>12</v>
      </c>
      <c r="B17" s="18" t="s">
        <v>33</v>
      </c>
      <c r="C17" s="306">
        <v>14</v>
      </c>
      <c r="D17" s="3">
        <v>2</v>
      </c>
      <c r="E17" s="4" t="s">
        <v>19</v>
      </c>
      <c r="F17" s="5">
        <v>14</v>
      </c>
      <c r="G17" s="6"/>
      <c r="H17" s="5"/>
      <c r="I17" s="46"/>
      <c r="J17" s="47"/>
      <c r="K17" s="47"/>
      <c r="L17" s="296"/>
      <c r="M17" s="48"/>
      <c r="N17" s="75"/>
      <c r="O17" s="79"/>
      <c r="P17" s="79"/>
      <c r="Q17" s="80"/>
      <c r="R17" s="78"/>
      <c r="S17" s="106"/>
      <c r="T17" s="107"/>
      <c r="U17" s="107"/>
      <c r="V17" s="108"/>
      <c r="W17" s="109"/>
      <c r="X17" s="137">
        <v>14</v>
      </c>
      <c r="Y17" s="138"/>
      <c r="Z17" s="138"/>
      <c r="AA17" s="139">
        <v>14</v>
      </c>
      <c r="AB17" s="140">
        <v>2</v>
      </c>
      <c r="AC17" s="174"/>
      <c r="AD17" s="175"/>
      <c r="AE17" s="175"/>
      <c r="AF17" s="176"/>
      <c r="AG17" s="177"/>
      <c r="AH17" s="202"/>
      <c r="AI17" s="203"/>
      <c r="AJ17" s="203"/>
      <c r="AK17" s="204"/>
      <c r="AL17" s="205"/>
    </row>
    <row r="18" spans="1:38" s="19" customFormat="1" ht="22.5" customHeight="1" thickTop="1" thickBot="1">
      <c r="A18" s="304" t="s">
        <v>91</v>
      </c>
      <c r="B18" s="246" t="s">
        <v>94</v>
      </c>
      <c r="C18" s="308">
        <f>SUM(C19:C39)</f>
        <v>406</v>
      </c>
      <c r="D18" s="308">
        <v>56</v>
      </c>
      <c r="E18" s="308">
        <f t="shared" ref="E18:AL18" si="1">SUM(E19:E39)</f>
        <v>0</v>
      </c>
      <c r="F18" s="308">
        <f t="shared" si="1"/>
        <v>154</v>
      </c>
      <c r="G18" s="308">
        <f t="shared" si="1"/>
        <v>182</v>
      </c>
      <c r="H18" s="308">
        <f t="shared" si="1"/>
        <v>84</v>
      </c>
      <c r="I18" s="308">
        <f t="shared" si="1"/>
        <v>7</v>
      </c>
      <c r="J18" s="308">
        <f t="shared" si="1"/>
        <v>14</v>
      </c>
      <c r="K18" s="308">
        <f t="shared" si="1"/>
        <v>0</v>
      </c>
      <c r="L18" s="308">
        <f t="shared" si="1"/>
        <v>21</v>
      </c>
      <c r="M18" s="308">
        <f t="shared" si="1"/>
        <v>4</v>
      </c>
      <c r="N18" s="308">
        <f t="shared" si="1"/>
        <v>35</v>
      </c>
      <c r="O18" s="308">
        <f t="shared" si="1"/>
        <v>70</v>
      </c>
      <c r="P18" s="308">
        <f t="shared" si="1"/>
        <v>0</v>
      </c>
      <c r="Q18" s="308">
        <f t="shared" si="1"/>
        <v>105</v>
      </c>
      <c r="R18" s="308">
        <f t="shared" si="1"/>
        <v>13</v>
      </c>
      <c r="S18" s="308">
        <f t="shared" si="1"/>
        <v>70</v>
      </c>
      <c r="T18" s="308">
        <f t="shared" si="1"/>
        <v>35</v>
      </c>
      <c r="U18" s="308">
        <f t="shared" si="1"/>
        <v>63</v>
      </c>
      <c r="V18" s="308">
        <f t="shared" si="1"/>
        <v>168</v>
      </c>
      <c r="W18" s="308">
        <f t="shared" si="1"/>
        <v>24</v>
      </c>
      <c r="X18" s="308">
        <f t="shared" si="1"/>
        <v>21</v>
      </c>
      <c r="Y18" s="308">
        <f t="shared" si="1"/>
        <v>21</v>
      </c>
      <c r="Z18" s="308">
        <f t="shared" si="1"/>
        <v>14</v>
      </c>
      <c r="AA18" s="308">
        <f t="shared" si="1"/>
        <v>56</v>
      </c>
      <c r="AB18" s="308">
        <f t="shared" si="1"/>
        <v>6</v>
      </c>
      <c r="AC18" s="308">
        <f t="shared" si="1"/>
        <v>0</v>
      </c>
      <c r="AD18" s="308">
        <f t="shared" si="1"/>
        <v>0</v>
      </c>
      <c r="AE18" s="308">
        <f t="shared" si="1"/>
        <v>0</v>
      </c>
      <c r="AF18" s="308">
        <f t="shared" si="1"/>
        <v>0</v>
      </c>
      <c r="AG18" s="308">
        <f t="shared" si="1"/>
        <v>0</v>
      </c>
      <c r="AH18" s="308">
        <f t="shared" si="1"/>
        <v>14</v>
      </c>
      <c r="AI18" s="308">
        <f t="shared" si="1"/>
        <v>28</v>
      </c>
      <c r="AJ18" s="308">
        <f t="shared" si="1"/>
        <v>14</v>
      </c>
      <c r="AK18" s="308">
        <f t="shared" si="1"/>
        <v>56</v>
      </c>
      <c r="AL18" s="308">
        <f t="shared" si="1"/>
        <v>6</v>
      </c>
    </row>
    <row r="19" spans="1:38" ht="17.149999999999999" customHeight="1" thickTop="1">
      <c r="A19" s="299">
        <v>13</v>
      </c>
      <c r="B19" s="14" t="s">
        <v>28</v>
      </c>
      <c r="C19" s="305">
        <v>21</v>
      </c>
      <c r="D19" s="1">
        <v>4</v>
      </c>
      <c r="E19" s="2" t="s">
        <v>17</v>
      </c>
      <c r="F19" s="1">
        <v>7</v>
      </c>
      <c r="G19" s="2">
        <v>14</v>
      </c>
      <c r="H19" s="12"/>
      <c r="I19" s="26">
        <v>7</v>
      </c>
      <c r="J19" s="23">
        <v>14</v>
      </c>
      <c r="K19" s="23"/>
      <c r="L19" s="49">
        <v>21</v>
      </c>
      <c r="M19" s="50">
        <v>4</v>
      </c>
      <c r="N19" s="81"/>
      <c r="O19" s="82"/>
      <c r="P19" s="82"/>
      <c r="Q19" s="83"/>
      <c r="R19" s="84"/>
      <c r="S19" s="115"/>
      <c r="T19" s="116"/>
      <c r="U19" s="116"/>
      <c r="V19" s="117"/>
      <c r="W19" s="118"/>
      <c r="X19" s="145"/>
      <c r="Y19" s="146"/>
      <c r="Z19" s="146"/>
      <c r="AA19" s="147"/>
      <c r="AB19" s="148"/>
      <c r="AC19" s="178"/>
      <c r="AD19" s="179"/>
      <c r="AE19" s="179"/>
      <c r="AF19" s="180"/>
      <c r="AG19" s="181"/>
      <c r="AH19" s="206"/>
      <c r="AI19" s="207"/>
      <c r="AJ19" s="207"/>
      <c r="AK19" s="208"/>
      <c r="AL19" s="209"/>
    </row>
    <row r="20" spans="1:38" ht="17.149999999999999" customHeight="1">
      <c r="A20" s="299">
        <v>14</v>
      </c>
      <c r="B20" s="14" t="s">
        <v>51</v>
      </c>
      <c r="C20" s="305">
        <v>21</v>
      </c>
      <c r="D20" s="1">
        <v>3</v>
      </c>
      <c r="E20" s="6" t="s">
        <v>17</v>
      </c>
      <c r="F20" s="1">
        <v>7</v>
      </c>
      <c r="G20" s="2">
        <v>14</v>
      </c>
      <c r="H20" s="12"/>
      <c r="I20" s="26"/>
      <c r="J20" s="27"/>
      <c r="K20" s="27"/>
      <c r="L20" s="28"/>
      <c r="M20" s="29"/>
      <c r="N20" s="85">
        <v>7</v>
      </c>
      <c r="O20" s="86">
        <v>14</v>
      </c>
      <c r="P20" s="86"/>
      <c r="Q20" s="87">
        <v>21</v>
      </c>
      <c r="R20" s="84">
        <v>3</v>
      </c>
      <c r="S20" s="115"/>
      <c r="T20" s="116"/>
      <c r="U20" s="116"/>
      <c r="V20" s="117"/>
      <c r="W20" s="118"/>
      <c r="X20" s="145"/>
      <c r="Y20" s="146"/>
      <c r="Z20" s="146"/>
      <c r="AA20" s="147"/>
      <c r="AB20" s="148"/>
      <c r="AC20" s="178"/>
      <c r="AD20" s="179"/>
      <c r="AE20" s="179"/>
      <c r="AF20" s="180"/>
      <c r="AG20" s="181"/>
      <c r="AH20" s="206"/>
      <c r="AI20" s="207"/>
      <c r="AJ20" s="207"/>
      <c r="AK20" s="208"/>
      <c r="AL20" s="209"/>
    </row>
    <row r="21" spans="1:38" ht="17.149999999999999" customHeight="1">
      <c r="A21" s="299">
        <v>15</v>
      </c>
      <c r="B21" s="14" t="s">
        <v>46</v>
      </c>
      <c r="C21" s="305">
        <v>21</v>
      </c>
      <c r="D21" s="1">
        <v>2</v>
      </c>
      <c r="E21" s="6" t="s">
        <v>17</v>
      </c>
      <c r="F21" s="1">
        <v>7</v>
      </c>
      <c r="G21" s="2">
        <v>14</v>
      </c>
      <c r="H21" s="12"/>
      <c r="I21" s="22"/>
      <c r="J21" s="51"/>
      <c r="K21" s="51"/>
      <c r="L21" s="24"/>
      <c r="M21" s="25"/>
      <c r="N21" s="85">
        <v>7</v>
      </c>
      <c r="O21" s="86">
        <v>14</v>
      </c>
      <c r="P21" s="86"/>
      <c r="Q21" s="87">
        <v>21</v>
      </c>
      <c r="R21" s="84">
        <v>2</v>
      </c>
      <c r="S21" s="115"/>
      <c r="T21" s="116"/>
      <c r="U21" s="116"/>
      <c r="V21" s="117"/>
      <c r="W21" s="118"/>
      <c r="X21" s="145"/>
      <c r="Y21" s="146"/>
      <c r="Z21" s="146"/>
      <c r="AA21" s="147"/>
      <c r="AB21" s="148"/>
      <c r="AC21" s="178"/>
      <c r="AD21" s="179"/>
      <c r="AE21" s="179"/>
      <c r="AF21" s="180"/>
      <c r="AG21" s="181"/>
      <c r="AH21" s="206"/>
      <c r="AI21" s="207"/>
      <c r="AJ21" s="207"/>
      <c r="AK21" s="208"/>
      <c r="AL21" s="209"/>
    </row>
    <row r="22" spans="1:38" ht="17.149999999999999" customHeight="1">
      <c r="A22" s="299">
        <v>16</v>
      </c>
      <c r="B22" s="14" t="s">
        <v>68</v>
      </c>
      <c r="C22" s="305">
        <v>21</v>
      </c>
      <c r="D22" s="1">
        <v>3</v>
      </c>
      <c r="E22" s="6" t="s">
        <v>17</v>
      </c>
      <c r="F22" s="1">
        <v>7</v>
      </c>
      <c r="G22" s="2">
        <v>14</v>
      </c>
      <c r="H22" s="12"/>
      <c r="I22" s="22"/>
      <c r="J22" s="51"/>
      <c r="K22" s="51"/>
      <c r="L22" s="24"/>
      <c r="M22" s="25"/>
      <c r="N22" s="85">
        <v>7</v>
      </c>
      <c r="O22" s="86">
        <v>14</v>
      </c>
      <c r="P22" s="86"/>
      <c r="Q22" s="87">
        <v>21</v>
      </c>
      <c r="R22" s="84">
        <v>3</v>
      </c>
      <c r="S22" s="115"/>
      <c r="T22" s="116"/>
      <c r="U22" s="116"/>
      <c r="V22" s="117"/>
      <c r="W22" s="118"/>
      <c r="X22" s="145"/>
      <c r="Y22" s="146"/>
      <c r="Z22" s="146"/>
      <c r="AA22" s="147"/>
      <c r="AB22" s="148"/>
      <c r="AC22" s="178"/>
      <c r="AD22" s="179"/>
      <c r="AE22" s="179"/>
      <c r="AF22" s="180"/>
      <c r="AG22" s="181"/>
      <c r="AH22" s="206"/>
      <c r="AI22" s="207"/>
      <c r="AJ22" s="207"/>
      <c r="AK22" s="208"/>
      <c r="AL22" s="209"/>
    </row>
    <row r="23" spans="1:38" ht="17.149999999999999" customHeight="1">
      <c r="A23" s="299">
        <v>17</v>
      </c>
      <c r="B23" s="15" t="s">
        <v>30</v>
      </c>
      <c r="C23" s="306">
        <v>21</v>
      </c>
      <c r="D23" s="3">
        <v>3</v>
      </c>
      <c r="E23" s="6" t="s">
        <v>19</v>
      </c>
      <c r="F23" s="3">
        <v>7</v>
      </c>
      <c r="G23" s="6">
        <v>14</v>
      </c>
      <c r="H23" s="5"/>
      <c r="I23" s="26"/>
      <c r="J23" s="27"/>
      <c r="K23" s="27"/>
      <c r="L23" s="28"/>
      <c r="M23" s="29"/>
      <c r="N23" s="71">
        <v>7</v>
      </c>
      <c r="O23" s="86">
        <v>14</v>
      </c>
      <c r="P23" s="72"/>
      <c r="Q23" s="69">
        <v>21</v>
      </c>
      <c r="R23" s="70">
        <v>3</v>
      </c>
      <c r="S23" s="119"/>
      <c r="T23" s="120"/>
      <c r="U23" s="120"/>
      <c r="V23" s="121"/>
      <c r="W23" s="122"/>
      <c r="X23" s="149"/>
      <c r="Y23" s="150"/>
      <c r="Z23" s="150"/>
      <c r="AA23" s="151"/>
      <c r="AB23" s="152"/>
      <c r="AC23" s="182"/>
      <c r="AD23" s="183"/>
      <c r="AE23" s="183"/>
      <c r="AF23" s="184"/>
      <c r="AG23" s="185"/>
      <c r="AH23" s="210"/>
      <c r="AI23" s="211"/>
      <c r="AJ23" s="211"/>
      <c r="AK23" s="212"/>
      <c r="AL23" s="213"/>
    </row>
    <row r="24" spans="1:38" ht="17.149999999999999" customHeight="1">
      <c r="A24" s="299">
        <v>18</v>
      </c>
      <c r="B24" s="15" t="s">
        <v>25</v>
      </c>
      <c r="C24" s="306">
        <v>21</v>
      </c>
      <c r="D24" s="3">
        <v>2</v>
      </c>
      <c r="E24" s="6" t="s">
        <v>17</v>
      </c>
      <c r="F24" s="3">
        <v>7</v>
      </c>
      <c r="G24" s="6">
        <v>14</v>
      </c>
      <c r="H24" s="5"/>
      <c r="I24" s="26"/>
      <c r="J24" s="27"/>
      <c r="K24" s="27"/>
      <c r="L24" s="28"/>
      <c r="M24" s="29"/>
      <c r="N24" s="67">
        <v>7</v>
      </c>
      <c r="O24" s="86">
        <v>14</v>
      </c>
      <c r="P24" s="68"/>
      <c r="Q24" s="322">
        <v>21</v>
      </c>
      <c r="R24" s="323">
        <v>2</v>
      </c>
      <c r="S24" s="119"/>
      <c r="T24" s="120"/>
      <c r="U24" s="120"/>
      <c r="V24" s="121"/>
      <c r="W24" s="122"/>
      <c r="X24" s="149"/>
      <c r="Y24" s="150"/>
      <c r="Z24" s="150"/>
      <c r="AA24" s="151"/>
      <c r="AB24" s="152"/>
      <c r="AC24" s="182"/>
      <c r="AD24" s="183"/>
      <c r="AE24" s="183"/>
      <c r="AF24" s="184"/>
      <c r="AG24" s="185"/>
      <c r="AH24" s="210"/>
      <c r="AI24" s="211"/>
      <c r="AJ24" s="211"/>
      <c r="AK24" s="212"/>
      <c r="AL24" s="213"/>
    </row>
    <row r="25" spans="1:38" ht="17.149999999999999" customHeight="1">
      <c r="A25" s="299">
        <v>20</v>
      </c>
      <c r="B25" s="15" t="s">
        <v>40</v>
      </c>
      <c r="C25" s="306">
        <v>28</v>
      </c>
      <c r="D25" s="3">
        <v>4</v>
      </c>
      <c r="E25" s="6" t="s">
        <v>19</v>
      </c>
      <c r="F25" s="3">
        <v>14</v>
      </c>
      <c r="G25" s="6">
        <v>7</v>
      </c>
      <c r="H25" s="5">
        <v>7</v>
      </c>
      <c r="I25" s="26"/>
      <c r="J25" s="27"/>
      <c r="K25" s="27"/>
      <c r="L25" s="28"/>
      <c r="M25" s="29"/>
      <c r="N25" s="71"/>
      <c r="O25" s="72"/>
      <c r="P25" s="72"/>
      <c r="Q25" s="69"/>
      <c r="R25" s="70"/>
      <c r="S25" s="261">
        <v>14</v>
      </c>
      <c r="T25" s="262"/>
      <c r="U25" s="262">
        <v>14</v>
      </c>
      <c r="V25" s="263">
        <v>28</v>
      </c>
      <c r="W25" s="264">
        <v>4</v>
      </c>
      <c r="X25" s="149"/>
      <c r="Y25" s="150"/>
      <c r="Z25" s="150"/>
      <c r="AA25" s="151"/>
      <c r="AB25" s="152"/>
      <c r="AC25" s="182"/>
      <c r="AD25" s="183"/>
      <c r="AE25" s="183"/>
      <c r="AF25" s="184"/>
      <c r="AG25" s="185"/>
      <c r="AH25" s="210"/>
      <c r="AI25" s="211"/>
      <c r="AJ25" s="211"/>
      <c r="AK25" s="212"/>
      <c r="AL25" s="213"/>
    </row>
    <row r="26" spans="1:38" ht="17.149999999999999" customHeight="1">
      <c r="A26" s="299">
        <v>21</v>
      </c>
      <c r="B26" s="15" t="s">
        <v>23</v>
      </c>
      <c r="C26" s="306">
        <v>21</v>
      </c>
      <c r="D26" s="3">
        <v>3</v>
      </c>
      <c r="E26" s="6" t="s">
        <v>17</v>
      </c>
      <c r="F26" s="3">
        <v>14</v>
      </c>
      <c r="G26" s="6"/>
      <c r="H26" s="5">
        <v>7</v>
      </c>
      <c r="I26" s="26"/>
      <c r="J26" s="27"/>
      <c r="K26" s="27"/>
      <c r="L26" s="28"/>
      <c r="M26" s="29"/>
      <c r="N26" s="67"/>
      <c r="O26" s="68"/>
      <c r="P26" s="68"/>
      <c r="Q26" s="69"/>
      <c r="R26" s="70"/>
      <c r="S26" s="106">
        <v>14</v>
      </c>
      <c r="T26" s="114"/>
      <c r="U26" s="107">
        <v>7</v>
      </c>
      <c r="V26" s="108">
        <v>21</v>
      </c>
      <c r="W26" s="109">
        <v>3</v>
      </c>
      <c r="X26" s="137"/>
      <c r="Y26" s="138"/>
      <c r="Z26" s="138"/>
      <c r="AA26" s="139"/>
      <c r="AB26" s="140"/>
      <c r="AC26" s="170"/>
      <c r="AD26" s="171"/>
      <c r="AE26" s="171"/>
      <c r="AF26" s="172"/>
      <c r="AG26" s="173"/>
      <c r="AH26" s="198"/>
      <c r="AI26" s="199"/>
      <c r="AJ26" s="199"/>
      <c r="AK26" s="200"/>
      <c r="AL26" s="201"/>
    </row>
    <row r="27" spans="1:38" ht="17.149999999999999" customHeight="1">
      <c r="A27" s="299">
        <v>22</v>
      </c>
      <c r="B27" s="15" t="s">
        <v>24</v>
      </c>
      <c r="C27" s="306">
        <v>21</v>
      </c>
      <c r="D27" s="3">
        <v>3</v>
      </c>
      <c r="E27" s="6" t="s">
        <v>17</v>
      </c>
      <c r="F27" s="3">
        <v>7</v>
      </c>
      <c r="G27" s="6">
        <v>7</v>
      </c>
      <c r="H27" s="5">
        <v>7</v>
      </c>
      <c r="I27" s="26"/>
      <c r="J27" s="27"/>
      <c r="K27" s="27"/>
      <c r="L27" s="28"/>
      <c r="M27" s="29"/>
      <c r="N27" s="67"/>
      <c r="O27" s="68"/>
      <c r="P27" s="68"/>
      <c r="Q27" s="69"/>
      <c r="R27" s="70"/>
      <c r="S27" s="106">
        <v>7</v>
      </c>
      <c r="T27" s="107"/>
      <c r="U27" s="107">
        <v>14</v>
      </c>
      <c r="V27" s="108">
        <v>21</v>
      </c>
      <c r="W27" s="109">
        <v>3</v>
      </c>
      <c r="X27" s="153"/>
      <c r="Y27" s="154"/>
      <c r="Z27" s="154"/>
      <c r="AA27" s="155"/>
      <c r="AB27" s="156"/>
      <c r="AC27" s="170"/>
      <c r="AD27" s="171"/>
      <c r="AE27" s="171"/>
      <c r="AF27" s="172"/>
      <c r="AG27" s="173"/>
      <c r="AH27" s="198"/>
      <c r="AI27" s="199"/>
      <c r="AJ27" s="199"/>
      <c r="AK27" s="200"/>
      <c r="AL27" s="201"/>
    </row>
    <row r="28" spans="1:38" ht="17.149999999999999" customHeight="1">
      <c r="A28" s="299">
        <v>23</v>
      </c>
      <c r="B28" s="15" t="s">
        <v>27</v>
      </c>
      <c r="C28" s="306">
        <v>14</v>
      </c>
      <c r="D28" s="3">
        <v>2</v>
      </c>
      <c r="E28" s="6" t="s">
        <v>17</v>
      </c>
      <c r="F28" s="3">
        <v>7</v>
      </c>
      <c r="G28" s="6"/>
      <c r="H28" s="5">
        <v>7</v>
      </c>
      <c r="I28" s="26"/>
      <c r="J28" s="27"/>
      <c r="K28" s="27"/>
      <c r="L28" s="28"/>
      <c r="M28" s="29"/>
      <c r="N28" s="67"/>
      <c r="O28" s="88"/>
      <c r="P28" s="88"/>
      <c r="Q28" s="89"/>
      <c r="R28" s="90"/>
      <c r="S28" s="123">
        <v>7</v>
      </c>
      <c r="T28" s="114"/>
      <c r="U28" s="124">
        <v>7</v>
      </c>
      <c r="V28" s="108">
        <v>14</v>
      </c>
      <c r="W28" s="109">
        <v>2</v>
      </c>
      <c r="X28" s="153"/>
      <c r="Y28" s="154"/>
      <c r="Z28" s="154"/>
      <c r="AA28" s="155"/>
      <c r="AB28" s="156"/>
      <c r="AC28" s="170"/>
      <c r="AD28" s="171"/>
      <c r="AE28" s="171"/>
      <c r="AF28" s="172"/>
      <c r="AG28" s="173"/>
      <c r="AH28" s="198"/>
      <c r="AI28" s="199"/>
      <c r="AJ28" s="199"/>
      <c r="AK28" s="200"/>
      <c r="AL28" s="201"/>
    </row>
    <row r="29" spans="1:38" ht="17.149999999999999" customHeight="1">
      <c r="A29" s="299">
        <v>24</v>
      </c>
      <c r="B29" s="15" t="s">
        <v>37</v>
      </c>
      <c r="C29" s="306">
        <v>14</v>
      </c>
      <c r="D29" s="3">
        <v>2</v>
      </c>
      <c r="E29" s="4" t="s">
        <v>17</v>
      </c>
      <c r="F29" s="3">
        <v>7</v>
      </c>
      <c r="G29" s="4"/>
      <c r="H29" s="3">
        <v>7</v>
      </c>
      <c r="I29" s="30"/>
      <c r="J29" s="32"/>
      <c r="K29" s="32"/>
      <c r="L29" s="33"/>
      <c r="M29" s="34"/>
      <c r="N29" s="71"/>
      <c r="O29" s="72"/>
      <c r="P29" s="72"/>
      <c r="Q29" s="73"/>
      <c r="R29" s="74"/>
      <c r="S29" s="123">
        <v>7</v>
      </c>
      <c r="T29" s="124"/>
      <c r="U29" s="124">
        <v>7</v>
      </c>
      <c r="V29" s="125">
        <v>14</v>
      </c>
      <c r="W29" s="126">
        <v>2</v>
      </c>
      <c r="X29" s="153"/>
      <c r="Y29" s="154"/>
      <c r="Z29" s="154"/>
      <c r="AA29" s="155"/>
      <c r="AB29" s="156"/>
      <c r="AC29" s="170"/>
      <c r="AD29" s="171"/>
      <c r="AE29" s="171"/>
      <c r="AF29" s="172"/>
      <c r="AG29" s="173"/>
      <c r="AH29" s="198"/>
      <c r="AI29" s="199"/>
      <c r="AJ29" s="199"/>
      <c r="AK29" s="200"/>
      <c r="AL29" s="201"/>
    </row>
    <row r="30" spans="1:38" ht="17.149999999999999" customHeight="1">
      <c r="A30" s="299">
        <v>25</v>
      </c>
      <c r="B30" s="15" t="s">
        <v>41</v>
      </c>
      <c r="C30" s="306"/>
      <c r="D30" s="3"/>
      <c r="E30" s="4" t="s">
        <v>17</v>
      </c>
      <c r="F30" s="3">
        <v>7</v>
      </c>
      <c r="G30" s="4"/>
      <c r="H30" s="3">
        <v>7</v>
      </c>
      <c r="I30" s="30"/>
      <c r="J30" s="32"/>
      <c r="K30" s="32"/>
      <c r="L30" s="33"/>
      <c r="M30" s="34"/>
      <c r="N30" s="71"/>
      <c r="O30" s="72"/>
      <c r="P30" s="72"/>
      <c r="Q30" s="73"/>
      <c r="R30" s="74"/>
      <c r="S30" s="123"/>
      <c r="T30" s="124"/>
      <c r="U30" s="124"/>
      <c r="V30" s="125"/>
      <c r="W30" s="126"/>
      <c r="X30" s="153"/>
      <c r="Y30" s="154"/>
      <c r="Z30" s="154"/>
      <c r="AA30" s="155"/>
      <c r="AB30" s="156"/>
      <c r="AC30" s="170"/>
      <c r="AD30" s="171"/>
      <c r="AE30" s="171"/>
      <c r="AF30" s="172"/>
      <c r="AG30" s="173"/>
      <c r="AH30" s="198"/>
      <c r="AI30" s="199"/>
      <c r="AJ30" s="199"/>
      <c r="AK30" s="200"/>
      <c r="AL30" s="201"/>
    </row>
    <row r="31" spans="1:38" ht="17.149999999999999" customHeight="1">
      <c r="A31" s="299">
        <v>26</v>
      </c>
      <c r="B31" s="15" t="s">
        <v>43</v>
      </c>
      <c r="C31" s="306">
        <v>28</v>
      </c>
      <c r="D31" s="3">
        <v>4</v>
      </c>
      <c r="E31" s="4" t="s">
        <v>19</v>
      </c>
      <c r="F31" s="3">
        <v>14</v>
      </c>
      <c r="G31" s="4">
        <v>14</v>
      </c>
      <c r="H31" s="3"/>
      <c r="I31" s="30"/>
      <c r="J31" s="32"/>
      <c r="K31" s="32"/>
      <c r="L31" s="33"/>
      <c r="M31" s="34"/>
      <c r="N31" s="71"/>
      <c r="O31" s="72"/>
      <c r="P31" s="72"/>
      <c r="Q31" s="73"/>
      <c r="R31" s="74"/>
      <c r="S31" s="123">
        <v>14</v>
      </c>
      <c r="T31" s="124">
        <v>14</v>
      </c>
      <c r="U31" s="124"/>
      <c r="V31" s="218">
        <v>28</v>
      </c>
      <c r="W31" s="219">
        <v>4</v>
      </c>
      <c r="X31" s="153"/>
      <c r="Y31" s="154"/>
      <c r="Z31" s="154"/>
      <c r="AA31" s="155"/>
      <c r="AB31" s="156"/>
      <c r="AC31" s="170"/>
      <c r="AD31" s="171"/>
      <c r="AE31" s="171"/>
      <c r="AF31" s="172"/>
      <c r="AG31" s="173"/>
      <c r="AH31" s="198"/>
      <c r="AI31" s="199"/>
      <c r="AJ31" s="199"/>
      <c r="AK31" s="200"/>
      <c r="AL31" s="201"/>
    </row>
    <row r="32" spans="1:38" ht="17.149999999999999" customHeight="1">
      <c r="A32" s="299">
        <v>27</v>
      </c>
      <c r="B32" s="258" t="s">
        <v>97</v>
      </c>
      <c r="C32" s="309">
        <v>14</v>
      </c>
      <c r="D32" s="3">
        <v>2</v>
      </c>
      <c r="E32" s="6" t="s">
        <v>17</v>
      </c>
      <c r="F32" s="3">
        <v>7</v>
      </c>
      <c r="G32" s="6">
        <v>7</v>
      </c>
      <c r="H32" s="5"/>
      <c r="I32" s="26"/>
      <c r="J32" s="27"/>
      <c r="K32" s="27"/>
      <c r="L32" s="28"/>
      <c r="M32" s="29"/>
      <c r="N32" s="67"/>
      <c r="O32" s="68"/>
      <c r="P32" s="68"/>
      <c r="Q32" s="69"/>
      <c r="R32" s="70"/>
      <c r="S32" s="106">
        <v>7</v>
      </c>
      <c r="T32" s="124">
        <v>7</v>
      </c>
      <c r="U32" s="124"/>
      <c r="V32" s="108">
        <v>14</v>
      </c>
      <c r="W32" s="109">
        <v>2</v>
      </c>
      <c r="X32" s="153"/>
      <c r="Y32" s="154"/>
      <c r="Z32" s="154"/>
      <c r="AA32" s="155"/>
      <c r="AB32" s="156"/>
      <c r="AC32" s="170"/>
      <c r="AD32" s="171"/>
      <c r="AE32" s="171"/>
      <c r="AF32" s="172"/>
      <c r="AG32" s="173"/>
      <c r="AH32" s="198"/>
      <c r="AI32" s="199"/>
      <c r="AJ32" s="199"/>
      <c r="AK32" s="200"/>
      <c r="AL32" s="201"/>
    </row>
    <row r="33" spans="1:38" ht="17.149999999999999" customHeight="1">
      <c r="A33" s="299">
        <v>28</v>
      </c>
      <c r="B33" s="15" t="s">
        <v>38</v>
      </c>
      <c r="C33" s="306">
        <v>14</v>
      </c>
      <c r="D33" s="3">
        <v>2</v>
      </c>
      <c r="E33" s="4" t="s">
        <v>17</v>
      </c>
      <c r="F33" s="3"/>
      <c r="G33" s="259">
        <v>14</v>
      </c>
      <c r="H33" s="3"/>
      <c r="I33" s="30"/>
      <c r="J33" s="32"/>
      <c r="K33" s="32"/>
      <c r="L33" s="33"/>
      <c r="M33" s="34"/>
      <c r="N33" s="71"/>
      <c r="O33" s="72"/>
      <c r="P33" s="72"/>
      <c r="Q33" s="73"/>
      <c r="R33" s="74"/>
      <c r="S33" s="123"/>
      <c r="T33" s="124">
        <v>14</v>
      </c>
      <c r="U33" s="124"/>
      <c r="V33" s="218">
        <v>14</v>
      </c>
      <c r="W33" s="219">
        <v>2</v>
      </c>
      <c r="X33" s="153"/>
      <c r="Y33" s="154"/>
      <c r="Z33" s="154"/>
      <c r="AA33" s="155"/>
      <c r="AB33" s="156"/>
      <c r="AC33" s="170"/>
      <c r="AD33" s="171"/>
      <c r="AE33" s="171"/>
      <c r="AF33" s="172"/>
      <c r="AG33" s="173"/>
      <c r="AH33" s="198"/>
      <c r="AI33" s="199"/>
      <c r="AJ33" s="199"/>
      <c r="AK33" s="200"/>
      <c r="AL33" s="201"/>
    </row>
    <row r="34" spans="1:38" ht="17.149999999999999" customHeight="1">
      <c r="A34" s="299">
        <v>29</v>
      </c>
      <c r="B34" s="15" t="s">
        <v>29</v>
      </c>
      <c r="C34" s="306">
        <v>28</v>
      </c>
      <c r="D34" s="3">
        <v>3</v>
      </c>
      <c r="E34" s="6" t="s">
        <v>19</v>
      </c>
      <c r="F34" s="3">
        <v>7</v>
      </c>
      <c r="G34" s="6">
        <v>7</v>
      </c>
      <c r="H34" s="5">
        <v>14</v>
      </c>
      <c r="I34" s="26"/>
      <c r="J34" s="27"/>
      <c r="K34" s="27"/>
      <c r="L34" s="28"/>
      <c r="M34" s="29"/>
      <c r="N34" s="67"/>
      <c r="O34" s="68"/>
      <c r="P34" s="68"/>
      <c r="Q34" s="69"/>
      <c r="R34" s="70"/>
      <c r="S34" s="106"/>
      <c r="T34" s="107"/>
      <c r="U34" s="107"/>
      <c r="V34" s="108"/>
      <c r="W34" s="109"/>
      <c r="X34" s="271">
        <v>7</v>
      </c>
      <c r="Y34" s="272">
        <v>7</v>
      </c>
      <c r="Z34" s="272">
        <v>14</v>
      </c>
      <c r="AA34" s="273">
        <v>28</v>
      </c>
      <c r="AB34" s="274">
        <v>3</v>
      </c>
      <c r="AC34" s="170"/>
      <c r="AD34" s="171"/>
      <c r="AE34" s="171"/>
      <c r="AF34" s="172"/>
      <c r="AG34" s="173"/>
      <c r="AH34" s="198"/>
      <c r="AI34" s="199"/>
      <c r="AJ34" s="199"/>
      <c r="AK34" s="200"/>
      <c r="AL34" s="201"/>
    </row>
    <row r="35" spans="1:38" ht="17.149999999999999" customHeight="1">
      <c r="A35" s="299">
        <v>30</v>
      </c>
      <c r="B35" s="334" t="s">
        <v>62</v>
      </c>
      <c r="C35" s="306">
        <v>14</v>
      </c>
      <c r="D35" s="3">
        <v>2</v>
      </c>
      <c r="E35" s="4" t="s">
        <v>17</v>
      </c>
      <c r="F35" s="3"/>
      <c r="G35" s="4"/>
      <c r="H35" s="3">
        <v>14</v>
      </c>
      <c r="I35" s="30"/>
      <c r="J35" s="32"/>
      <c r="K35" s="32"/>
      <c r="L35" s="33"/>
      <c r="M35" s="34"/>
      <c r="N35" s="91"/>
      <c r="O35" s="72"/>
      <c r="P35" s="72"/>
      <c r="Q35" s="73"/>
      <c r="R35" s="74"/>
      <c r="S35" s="106"/>
      <c r="T35" s="124"/>
      <c r="U35" s="157">
        <v>14</v>
      </c>
      <c r="V35" s="317">
        <v>14</v>
      </c>
      <c r="W35" s="318">
        <v>2</v>
      </c>
      <c r="X35" s="158"/>
      <c r="Y35" s="157"/>
      <c r="Z35" s="157"/>
      <c r="AA35" s="317"/>
      <c r="AB35" s="318"/>
      <c r="AC35" s="170"/>
      <c r="AD35" s="171"/>
      <c r="AE35" s="171"/>
      <c r="AF35" s="172"/>
      <c r="AG35" s="173"/>
      <c r="AH35" s="198"/>
      <c r="AI35" s="199"/>
      <c r="AJ35" s="199"/>
      <c r="AK35" s="200"/>
      <c r="AL35" s="201"/>
    </row>
    <row r="36" spans="1:38" ht="17.149999999999999" customHeight="1">
      <c r="A36" s="299">
        <v>31</v>
      </c>
      <c r="B36" s="18" t="s">
        <v>63</v>
      </c>
      <c r="C36" s="306">
        <v>28</v>
      </c>
      <c r="D36" s="3">
        <v>3</v>
      </c>
      <c r="E36" s="4" t="s">
        <v>19</v>
      </c>
      <c r="F36" s="3">
        <v>14</v>
      </c>
      <c r="G36" s="4">
        <v>14</v>
      </c>
      <c r="H36" s="3"/>
      <c r="I36" s="30"/>
      <c r="J36" s="32"/>
      <c r="K36" s="32"/>
      <c r="L36" s="33"/>
      <c r="M36" s="34"/>
      <c r="N36" s="91"/>
      <c r="O36" s="72"/>
      <c r="P36" s="72"/>
      <c r="Q36" s="73"/>
      <c r="R36" s="74"/>
      <c r="S36" s="106"/>
      <c r="T36" s="124"/>
      <c r="U36" s="124"/>
      <c r="V36" s="125"/>
      <c r="W36" s="126"/>
      <c r="X36" s="158">
        <v>14</v>
      </c>
      <c r="Y36" s="157">
        <v>14</v>
      </c>
      <c r="Z36" s="157"/>
      <c r="AA36" s="317">
        <v>28</v>
      </c>
      <c r="AB36" s="318">
        <v>3</v>
      </c>
      <c r="AC36" s="170"/>
      <c r="AD36" s="171"/>
      <c r="AE36" s="171"/>
      <c r="AF36" s="172"/>
      <c r="AG36" s="173"/>
      <c r="AH36" s="198"/>
      <c r="AI36" s="199"/>
      <c r="AJ36" s="199"/>
      <c r="AK36" s="200"/>
      <c r="AL36" s="201"/>
    </row>
    <row r="37" spans="1:38" ht="17.149999999999999" customHeight="1">
      <c r="A37" s="299">
        <v>32</v>
      </c>
      <c r="B37" s="15" t="s">
        <v>45</v>
      </c>
      <c r="C37" s="306">
        <v>21</v>
      </c>
      <c r="D37" s="3">
        <v>2</v>
      </c>
      <c r="E37" s="4" t="s">
        <v>17</v>
      </c>
      <c r="F37" s="3">
        <v>7</v>
      </c>
      <c r="G37" s="4"/>
      <c r="H37" s="3">
        <v>14</v>
      </c>
      <c r="I37" s="30"/>
      <c r="J37" s="32"/>
      <c r="K37" s="32"/>
      <c r="L37" s="33"/>
      <c r="M37" s="34"/>
      <c r="N37" s="71"/>
      <c r="O37" s="72"/>
      <c r="P37" s="72"/>
      <c r="Q37" s="73"/>
      <c r="R37" s="74"/>
      <c r="S37" s="106"/>
      <c r="T37" s="124"/>
      <c r="U37" s="124"/>
      <c r="V37" s="125"/>
      <c r="W37" s="126"/>
      <c r="X37" s="158"/>
      <c r="Y37" s="157"/>
      <c r="Z37" s="157"/>
      <c r="AA37" s="159"/>
      <c r="AB37" s="160"/>
      <c r="AC37" s="170"/>
      <c r="AD37" s="171"/>
      <c r="AE37" s="171"/>
      <c r="AF37" s="172"/>
      <c r="AG37" s="173"/>
      <c r="AH37" s="198">
        <v>7</v>
      </c>
      <c r="AI37" s="199"/>
      <c r="AJ37" s="199">
        <v>14</v>
      </c>
      <c r="AK37" s="313">
        <v>21</v>
      </c>
      <c r="AL37" s="314">
        <v>2</v>
      </c>
    </row>
    <row r="38" spans="1:38" ht="17.149999999999999" customHeight="1">
      <c r="A38" s="299">
        <v>33</v>
      </c>
      <c r="B38" s="18" t="s">
        <v>56</v>
      </c>
      <c r="C38" s="306">
        <v>21</v>
      </c>
      <c r="D38" s="3">
        <v>2</v>
      </c>
      <c r="E38" s="4" t="s">
        <v>17</v>
      </c>
      <c r="F38" s="3">
        <v>7</v>
      </c>
      <c r="G38" s="4">
        <v>14</v>
      </c>
      <c r="H38" s="3"/>
      <c r="I38" s="30"/>
      <c r="J38" s="32"/>
      <c r="K38" s="32"/>
      <c r="L38" s="33"/>
      <c r="M38" s="34"/>
      <c r="N38" s="91"/>
      <c r="O38" s="72"/>
      <c r="P38" s="72"/>
      <c r="Q38" s="73"/>
      <c r="R38" s="74"/>
      <c r="S38" s="106"/>
      <c r="T38" s="124"/>
      <c r="U38" s="124"/>
      <c r="V38" s="125"/>
      <c r="W38" s="126"/>
      <c r="X38" s="161"/>
      <c r="Y38" s="157"/>
      <c r="Z38" s="157"/>
      <c r="AA38" s="159"/>
      <c r="AB38" s="160"/>
      <c r="AC38" s="186"/>
      <c r="AD38" s="187"/>
      <c r="AE38" s="187"/>
      <c r="AF38" s="188"/>
      <c r="AG38" s="189"/>
      <c r="AH38" s="198">
        <v>7</v>
      </c>
      <c r="AI38" s="199">
        <v>14</v>
      </c>
      <c r="AJ38" s="199"/>
      <c r="AK38" s="200">
        <v>21</v>
      </c>
      <c r="AL38" s="201">
        <v>2</v>
      </c>
    </row>
    <row r="39" spans="1:38" ht="17.149999999999999" customHeight="1" thickBot="1">
      <c r="A39" s="299">
        <v>34</v>
      </c>
      <c r="B39" s="15" t="s">
        <v>55</v>
      </c>
      <c r="C39" s="306">
        <v>14</v>
      </c>
      <c r="D39" s="3">
        <v>2</v>
      </c>
      <c r="E39" s="6" t="s">
        <v>17</v>
      </c>
      <c r="F39" s="3"/>
      <c r="G39" s="328">
        <v>14</v>
      </c>
      <c r="H39" s="5"/>
      <c r="I39" s="26"/>
      <c r="J39" s="27"/>
      <c r="K39" s="27"/>
      <c r="L39" s="28"/>
      <c r="M39" s="29"/>
      <c r="N39" s="67"/>
      <c r="O39" s="68"/>
      <c r="P39" s="68"/>
      <c r="Q39" s="69"/>
      <c r="R39" s="70"/>
      <c r="S39" s="106"/>
      <c r="T39" s="107"/>
      <c r="U39" s="107"/>
      <c r="V39" s="108"/>
      <c r="W39" s="109"/>
      <c r="X39" s="137"/>
      <c r="Y39" s="138"/>
      <c r="Z39" s="138"/>
      <c r="AA39" s="139"/>
      <c r="AB39" s="140"/>
      <c r="AC39" s="170"/>
      <c r="AD39" s="171"/>
      <c r="AE39" s="171"/>
      <c r="AF39" s="172"/>
      <c r="AG39" s="173"/>
      <c r="AH39" s="198"/>
      <c r="AI39" s="199">
        <v>14</v>
      </c>
      <c r="AJ39" s="199"/>
      <c r="AK39" s="200">
        <v>14</v>
      </c>
      <c r="AL39" s="201">
        <v>2</v>
      </c>
    </row>
    <row r="40" spans="1:38" s="19" customFormat="1" ht="22.5" customHeight="1" thickTop="1" thickBot="1">
      <c r="A40" s="304" t="s">
        <v>88</v>
      </c>
      <c r="B40" s="246" t="s">
        <v>95</v>
      </c>
      <c r="C40" s="308">
        <f t="shared" ref="C40:AL40" si="2">SUM(C41:C48)</f>
        <v>176</v>
      </c>
      <c r="D40" s="308">
        <v>24</v>
      </c>
      <c r="E40" s="308">
        <f t="shared" si="2"/>
        <v>0</v>
      </c>
      <c r="F40" s="308">
        <f t="shared" si="2"/>
        <v>31</v>
      </c>
      <c r="G40" s="308">
        <f t="shared" si="2"/>
        <v>48</v>
      </c>
      <c r="H40" s="308">
        <f t="shared" si="2"/>
        <v>40</v>
      </c>
      <c r="I40" s="308">
        <f t="shared" si="2"/>
        <v>16</v>
      </c>
      <c r="J40" s="308">
        <f t="shared" si="2"/>
        <v>24</v>
      </c>
      <c r="K40" s="308">
        <f t="shared" si="2"/>
        <v>0</v>
      </c>
      <c r="L40" s="308">
        <f t="shared" si="2"/>
        <v>40</v>
      </c>
      <c r="M40" s="308">
        <f t="shared" si="2"/>
        <v>5</v>
      </c>
      <c r="N40" s="308">
        <f t="shared" si="2"/>
        <v>0</v>
      </c>
      <c r="O40" s="308">
        <f t="shared" si="2"/>
        <v>32</v>
      </c>
      <c r="P40" s="308">
        <f t="shared" si="2"/>
        <v>0</v>
      </c>
      <c r="Q40" s="308">
        <f t="shared" si="2"/>
        <v>32</v>
      </c>
      <c r="R40" s="308">
        <f t="shared" si="2"/>
        <v>4</v>
      </c>
      <c r="S40" s="308">
        <f t="shared" si="2"/>
        <v>8</v>
      </c>
      <c r="T40" s="308">
        <f t="shared" si="2"/>
        <v>16</v>
      </c>
      <c r="U40" s="308">
        <f t="shared" si="2"/>
        <v>0</v>
      </c>
      <c r="V40" s="308">
        <f t="shared" si="2"/>
        <v>24</v>
      </c>
      <c r="W40" s="308">
        <f t="shared" si="2"/>
        <v>3</v>
      </c>
      <c r="X40" s="308">
        <f t="shared" si="2"/>
        <v>0</v>
      </c>
      <c r="Y40" s="308">
        <f t="shared" si="2"/>
        <v>16</v>
      </c>
      <c r="Z40" s="308">
        <f t="shared" si="2"/>
        <v>8</v>
      </c>
      <c r="AA40" s="308">
        <f t="shared" si="2"/>
        <v>24</v>
      </c>
      <c r="AB40" s="308">
        <f t="shared" si="2"/>
        <v>3</v>
      </c>
      <c r="AC40" s="308">
        <f t="shared" si="2"/>
        <v>0</v>
      </c>
      <c r="AD40" s="308">
        <f t="shared" si="2"/>
        <v>16</v>
      </c>
      <c r="AE40" s="308">
        <f t="shared" si="2"/>
        <v>16</v>
      </c>
      <c r="AF40" s="308">
        <f t="shared" si="2"/>
        <v>32</v>
      </c>
      <c r="AG40" s="308">
        <f t="shared" si="2"/>
        <v>4</v>
      </c>
      <c r="AH40" s="308">
        <f t="shared" si="2"/>
        <v>0</v>
      </c>
      <c r="AI40" s="308">
        <f t="shared" si="2"/>
        <v>8</v>
      </c>
      <c r="AJ40" s="308">
        <f t="shared" si="2"/>
        <v>16</v>
      </c>
      <c r="AK40" s="308">
        <f t="shared" si="2"/>
        <v>24</v>
      </c>
      <c r="AL40" s="308">
        <f t="shared" si="2"/>
        <v>8</v>
      </c>
    </row>
    <row r="41" spans="1:38" ht="17.149999999999999" customHeight="1" thickTop="1">
      <c r="A41" s="299">
        <v>35</v>
      </c>
      <c r="B41" s="14" t="s">
        <v>99</v>
      </c>
      <c r="C41" s="305">
        <v>16</v>
      </c>
      <c r="D41" s="1">
        <v>2</v>
      </c>
      <c r="E41" s="11" t="s">
        <v>17</v>
      </c>
      <c r="F41" s="1">
        <v>16</v>
      </c>
      <c r="G41" s="1"/>
      <c r="H41" s="1"/>
      <c r="I41" s="52">
        <v>16</v>
      </c>
      <c r="J41" s="52"/>
      <c r="K41" s="23"/>
      <c r="L41" s="53">
        <v>16</v>
      </c>
      <c r="M41" s="54">
        <v>2</v>
      </c>
      <c r="N41" s="92"/>
      <c r="O41" s="93"/>
      <c r="P41" s="93"/>
      <c r="Q41" s="94"/>
      <c r="R41" s="95"/>
      <c r="S41" s="127"/>
      <c r="T41" s="116"/>
      <c r="U41" s="116"/>
      <c r="V41" s="117"/>
      <c r="W41" s="118"/>
      <c r="X41" s="145"/>
      <c r="Y41" s="146"/>
      <c r="Z41" s="146"/>
      <c r="AA41" s="147"/>
      <c r="AB41" s="148"/>
      <c r="AC41" s="178"/>
      <c r="AD41" s="179"/>
      <c r="AE41" s="179"/>
      <c r="AF41" s="180"/>
      <c r="AG41" s="181"/>
      <c r="AH41" s="206"/>
      <c r="AI41" s="207"/>
      <c r="AJ41" s="207"/>
      <c r="AK41" s="208"/>
      <c r="AL41" s="209"/>
    </row>
    <row r="42" spans="1:38" ht="17.149999999999999" customHeight="1">
      <c r="A42" s="299">
        <v>36</v>
      </c>
      <c r="B42" s="14" t="s">
        <v>50</v>
      </c>
      <c r="C42" s="305">
        <v>8</v>
      </c>
      <c r="D42" s="1">
        <v>1</v>
      </c>
      <c r="E42" s="11" t="s">
        <v>17</v>
      </c>
      <c r="F42" s="1"/>
      <c r="G42" s="270">
        <v>8</v>
      </c>
      <c r="H42" s="1"/>
      <c r="I42" s="52"/>
      <c r="J42" s="52">
        <v>8</v>
      </c>
      <c r="K42" s="23"/>
      <c r="L42" s="53">
        <v>8</v>
      </c>
      <c r="M42" s="54">
        <v>1</v>
      </c>
      <c r="N42" s="92"/>
      <c r="O42" s="93"/>
      <c r="P42" s="93"/>
      <c r="Q42" s="94"/>
      <c r="R42" s="95"/>
      <c r="S42" s="127"/>
      <c r="T42" s="116"/>
      <c r="U42" s="116"/>
      <c r="V42" s="117"/>
      <c r="W42" s="118"/>
      <c r="X42" s="145"/>
      <c r="Y42" s="146"/>
      <c r="Z42" s="146"/>
      <c r="AA42" s="147"/>
      <c r="AB42" s="148"/>
      <c r="AC42" s="178"/>
      <c r="AD42" s="179"/>
      <c r="AE42" s="179"/>
      <c r="AF42" s="180"/>
      <c r="AG42" s="181"/>
      <c r="AH42" s="206"/>
      <c r="AI42" s="207"/>
      <c r="AJ42" s="207"/>
      <c r="AK42" s="208"/>
      <c r="AL42" s="209"/>
    </row>
    <row r="43" spans="1:38" ht="17.149999999999999" customHeight="1">
      <c r="A43" s="299">
        <v>37</v>
      </c>
      <c r="B43" s="15" t="s">
        <v>34</v>
      </c>
      <c r="C43" s="306">
        <v>0</v>
      </c>
      <c r="D43" s="5">
        <v>0</v>
      </c>
      <c r="E43" s="4"/>
      <c r="F43" s="5"/>
      <c r="G43" s="6"/>
      <c r="H43" s="5"/>
      <c r="I43" s="26"/>
      <c r="J43" s="27"/>
      <c r="K43" s="27"/>
      <c r="L43" s="28"/>
      <c r="M43" s="29">
        <v>0</v>
      </c>
      <c r="N43" s="96"/>
      <c r="O43" s="68"/>
      <c r="P43" s="68"/>
      <c r="Q43" s="69"/>
      <c r="R43" s="70"/>
      <c r="S43" s="127"/>
      <c r="T43" s="116"/>
      <c r="U43" s="116"/>
      <c r="V43" s="117"/>
      <c r="W43" s="118"/>
      <c r="X43" s="145"/>
      <c r="Y43" s="146"/>
      <c r="Z43" s="146"/>
      <c r="AA43" s="147"/>
      <c r="AB43" s="148"/>
      <c r="AC43" s="178"/>
      <c r="AD43" s="179"/>
      <c r="AE43" s="179"/>
      <c r="AF43" s="180"/>
      <c r="AG43" s="181"/>
      <c r="AH43" s="206"/>
      <c r="AI43" s="207"/>
      <c r="AJ43" s="207"/>
      <c r="AK43" s="208"/>
      <c r="AL43" s="209"/>
    </row>
    <row r="44" spans="1:38" ht="17.149999999999999" customHeight="1">
      <c r="A44" s="299">
        <v>38</v>
      </c>
      <c r="B44" s="14" t="s">
        <v>31</v>
      </c>
      <c r="C44" s="305">
        <v>80</v>
      </c>
      <c r="D44" s="1">
        <v>10</v>
      </c>
      <c r="E44" s="11" t="s">
        <v>19</v>
      </c>
      <c r="F44" s="12"/>
      <c r="G44" s="2">
        <v>16</v>
      </c>
      <c r="H44" s="12"/>
      <c r="I44" s="22"/>
      <c r="J44" s="51">
        <v>16</v>
      </c>
      <c r="K44" s="51"/>
      <c r="L44" s="24">
        <v>16</v>
      </c>
      <c r="M44" s="25">
        <v>2</v>
      </c>
      <c r="N44" s="97"/>
      <c r="O44" s="86">
        <v>16</v>
      </c>
      <c r="P44" s="86"/>
      <c r="Q44" s="87">
        <v>16</v>
      </c>
      <c r="R44" s="84">
        <v>2</v>
      </c>
      <c r="S44" s="128"/>
      <c r="T44" s="103">
        <v>16</v>
      </c>
      <c r="U44" s="103"/>
      <c r="V44" s="104">
        <v>16</v>
      </c>
      <c r="W44" s="105">
        <v>2</v>
      </c>
      <c r="X44" s="133"/>
      <c r="Y44" s="134">
        <v>16</v>
      </c>
      <c r="Z44" s="134"/>
      <c r="AA44" s="135">
        <v>16</v>
      </c>
      <c r="AB44" s="136">
        <v>2</v>
      </c>
      <c r="AC44" s="166"/>
      <c r="AD44" s="167">
        <v>16</v>
      </c>
      <c r="AE44" s="167"/>
      <c r="AF44" s="168">
        <v>16</v>
      </c>
      <c r="AG44" s="169">
        <v>2</v>
      </c>
      <c r="AH44" s="194"/>
      <c r="AI44" s="195"/>
      <c r="AJ44" s="195"/>
      <c r="AK44" s="196"/>
      <c r="AL44" s="197"/>
    </row>
    <row r="45" spans="1:38" ht="17.149999999999999" customHeight="1">
      <c r="A45" s="299">
        <v>39</v>
      </c>
      <c r="B45" s="14" t="s">
        <v>69</v>
      </c>
      <c r="C45" s="305">
        <v>16</v>
      </c>
      <c r="D45" s="1">
        <v>2</v>
      </c>
      <c r="E45" s="11" t="s">
        <v>17</v>
      </c>
      <c r="F45" s="1"/>
      <c r="G45" s="269">
        <v>16</v>
      </c>
      <c r="H45" s="1"/>
      <c r="I45" s="52"/>
      <c r="J45" s="23"/>
      <c r="K45" s="23"/>
      <c r="L45" s="53"/>
      <c r="M45" s="54"/>
      <c r="N45" s="265"/>
      <c r="O45" s="266">
        <v>16</v>
      </c>
      <c r="P45" s="266"/>
      <c r="Q45" s="267">
        <v>16</v>
      </c>
      <c r="R45" s="268">
        <v>2</v>
      </c>
      <c r="S45" s="128"/>
      <c r="T45" s="103"/>
      <c r="U45" s="103"/>
      <c r="V45" s="104"/>
      <c r="W45" s="105"/>
      <c r="X45" s="133"/>
      <c r="Y45" s="134"/>
      <c r="Z45" s="134"/>
      <c r="AA45" s="135"/>
      <c r="AB45" s="136"/>
      <c r="AC45" s="324"/>
      <c r="AD45" s="325"/>
      <c r="AE45" s="325"/>
      <c r="AF45" s="326"/>
      <c r="AG45" s="327"/>
      <c r="AH45" s="194"/>
      <c r="AI45" s="195"/>
      <c r="AJ45" s="195"/>
      <c r="AK45" s="196"/>
      <c r="AL45" s="197"/>
    </row>
    <row r="46" spans="1:38" ht="17.149999999999999" customHeight="1">
      <c r="A46" s="299">
        <v>40</v>
      </c>
      <c r="B46" s="16" t="s">
        <v>39</v>
      </c>
      <c r="C46" s="307">
        <v>8</v>
      </c>
      <c r="D46" s="7">
        <v>1</v>
      </c>
      <c r="E46" s="8" t="s">
        <v>17</v>
      </c>
      <c r="F46" s="7">
        <v>15</v>
      </c>
      <c r="G46" s="8"/>
      <c r="H46" s="7"/>
      <c r="I46" s="55"/>
      <c r="J46" s="56"/>
      <c r="K46" s="56"/>
      <c r="L46" s="57"/>
      <c r="M46" s="58"/>
      <c r="N46" s="98"/>
      <c r="O46" s="99"/>
      <c r="P46" s="99"/>
      <c r="Q46" s="100"/>
      <c r="R46" s="101"/>
      <c r="S46" s="319">
        <v>8</v>
      </c>
      <c r="T46" s="130"/>
      <c r="U46" s="130"/>
      <c r="V46" s="320">
        <v>8</v>
      </c>
      <c r="W46" s="321">
        <v>1</v>
      </c>
      <c r="X46" s="133"/>
      <c r="Y46" s="134"/>
      <c r="Z46" s="134"/>
      <c r="AA46" s="135"/>
      <c r="AB46" s="136"/>
      <c r="AC46" s="190"/>
      <c r="AD46" s="191"/>
      <c r="AE46" s="191"/>
      <c r="AF46" s="192"/>
      <c r="AG46" s="193"/>
      <c r="AH46" s="198"/>
      <c r="AI46" s="199"/>
      <c r="AJ46" s="199"/>
      <c r="AK46" s="200"/>
      <c r="AL46" s="201"/>
    </row>
    <row r="47" spans="1:38" ht="17.149999999999999" customHeight="1">
      <c r="A47" s="299">
        <v>41</v>
      </c>
      <c r="B47" s="16" t="s">
        <v>60</v>
      </c>
      <c r="C47" s="307">
        <v>40</v>
      </c>
      <c r="D47" s="7">
        <v>9</v>
      </c>
      <c r="E47" s="8" t="s">
        <v>17</v>
      </c>
      <c r="F47" s="7"/>
      <c r="G47" s="8"/>
      <c r="H47" s="7">
        <v>40</v>
      </c>
      <c r="I47" s="55"/>
      <c r="J47" s="56"/>
      <c r="K47" s="56"/>
      <c r="L47" s="57"/>
      <c r="M47" s="58"/>
      <c r="N47" s="98"/>
      <c r="O47" s="99"/>
      <c r="P47" s="99"/>
      <c r="Q47" s="100"/>
      <c r="R47" s="101"/>
      <c r="S47" s="129"/>
      <c r="T47" s="130"/>
      <c r="U47" s="130"/>
      <c r="V47" s="131"/>
      <c r="W47" s="132"/>
      <c r="X47" s="162"/>
      <c r="Y47" s="163"/>
      <c r="Z47" s="163">
        <v>8</v>
      </c>
      <c r="AA47" s="164">
        <v>8</v>
      </c>
      <c r="AB47" s="165">
        <v>1</v>
      </c>
      <c r="AC47" s="190"/>
      <c r="AD47" s="191"/>
      <c r="AE47" s="191">
        <v>16</v>
      </c>
      <c r="AF47" s="192">
        <v>16</v>
      </c>
      <c r="AG47" s="193">
        <v>2</v>
      </c>
      <c r="AH47" s="202"/>
      <c r="AI47" s="203"/>
      <c r="AJ47" s="203">
        <v>16</v>
      </c>
      <c r="AK47" s="204">
        <v>16</v>
      </c>
      <c r="AL47" s="205">
        <v>6</v>
      </c>
    </row>
    <row r="48" spans="1:38" ht="17.149999999999999" customHeight="1" thickBot="1">
      <c r="A48" s="299">
        <v>42</v>
      </c>
      <c r="B48" s="16" t="s">
        <v>98</v>
      </c>
      <c r="C48" s="307">
        <v>8</v>
      </c>
      <c r="D48" s="7">
        <v>2</v>
      </c>
      <c r="E48" s="8" t="s">
        <v>17</v>
      </c>
      <c r="F48" s="7"/>
      <c r="G48" s="329">
        <v>8</v>
      </c>
      <c r="H48" s="7"/>
      <c r="I48" s="55"/>
      <c r="J48" s="56"/>
      <c r="K48" s="56"/>
      <c r="L48" s="57"/>
      <c r="M48" s="58"/>
      <c r="N48" s="98"/>
      <c r="O48" s="99"/>
      <c r="P48" s="99"/>
      <c r="Q48" s="100"/>
      <c r="R48" s="101"/>
      <c r="S48" s="129"/>
      <c r="T48" s="130"/>
      <c r="U48" s="130"/>
      <c r="V48" s="131"/>
      <c r="W48" s="132"/>
      <c r="X48" s="162"/>
      <c r="Y48" s="163"/>
      <c r="Z48" s="163"/>
      <c r="AA48" s="164"/>
      <c r="AB48" s="165"/>
      <c r="AC48" s="190"/>
      <c r="AD48" s="191"/>
      <c r="AE48" s="191"/>
      <c r="AF48" s="192"/>
      <c r="AG48" s="193"/>
      <c r="AH48" s="202"/>
      <c r="AI48" s="203">
        <v>8</v>
      </c>
      <c r="AJ48" s="203"/>
      <c r="AK48" s="204">
        <v>8</v>
      </c>
      <c r="AL48" s="205">
        <v>2</v>
      </c>
    </row>
    <row r="49" spans="1:41" ht="22.5" customHeight="1" thickTop="1" thickBot="1">
      <c r="A49" s="303" t="s">
        <v>89</v>
      </c>
      <c r="B49" s="297" t="s">
        <v>87</v>
      </c>
      <c r="C49" s="303">
        <f>SUM(C50:C56)</f>
        <v>182</v>
      </c>
      <c r="D49" s="303">
        <v>28</v>
      </c>
      <c r="E49" s="303">
        <f t="shared" ref="E49:AO49" si="3">SUM(E50:E56)</f>
        <v>0</v>
      </c>
      <c r="F49" s="303">
        <f t="shared" si="3"/>
        <v>0</v>
      </c>
      <c r="G49" s="303">
        <f t="shared" si="3"/>
        <v>84</v>
      </c>
      <c r="H49" s="303">
        <f t="shared" si="3"/>
        <v>98</v>
      </c>
      <c r="I49" s="303">
        <f t="shared" si="3"/>
        <v>0</v>
      </c>
      <c r="J49" s="303">
        <f t="shared" si="3"/>
        <v>0</v>
      </c>
      <c r="K49" s="303">
        <f t="shared" si="3"/>
        <v>0</v>
      </c>
      <c r="L49" s="303">
        <f t="shared" si="3"/>
        <v>0</v>
      </c>
      <c r="M49" s="303">
        <f t="shared" si="3"/>
        <v>0</v>
      </c>
      <c r="N49" s="303">
        <f t="shared" si="3"/>
        <v>0</v>
      </c>
      <c r="O49" s="303">
        <f t="shared" si="3"/>
        <v>0</v>
      </c>
      <c r="P49" s="303">
        <f t="shared" si="3"/>
        <v>0</v>
      </c>
      <c r="Q49" s="303">
        <f t="shared" si="3"/>
        <v>0</v>
      </c>
      <c r="R49" s="303">
        <f t="shared" si="3"/>
        <v>0</v>
      </c>
      <c r="S49" s="303">
        <f t="shared" si="3"/>
        <v>0</v>
      </c>
      <c r="T49" s="303">
        <f t="shared" si="3"/>
        <v>0</v>
      </c>
      <c r="U49" s="303">
        <f t="shared" si="3"/>
        <v>0</v>
      </c>
      <c r="V49" s="303">
        <f t="shared" si="3"/>
        <v>0</v>
      </c>
      <c r="W49" s="303">
        <f t="shared" si="3"/>
        <v>0</v>
      </c>
      <c r="X49" s="303">
        <f t="shared" si="3"/>
        <v>0</v>
      </c>
      <c r="Y49" s="303">
        <f t="shared" si="3"/>
        <v>80</v>
      </c>
      <c r="Z49" s="303">
        <f t="shared" si="3"/>
        <v>80</v>
      </c>
      <c r="AA49" s="303">
        <f t="shared" si="3"/>
        <v>160</v>
      </c>
      <c r="AB49" s="303">
        <f t="shared" si="3"/>
        <v>16</v>
      </c>
      <c r="AC49" s="303">
        <f t="shared" si="3"/>
        <v>0</v>
      </c>
      <c r="AD49" s="303">
        <f t="shared" si="3"/>
        <v>40</v>
      </c>
      <c r="AE49" s="303">
        <f t="shared" si="3"/>
        <v>40</v>
      </c>
      <c r="AF49" s="303">
        <f t="shared" si="3"/>
        <v>80</v>
      </c>
      <c r="AG49" s="303">
        <f t="shared" si="3"/>
        <v>8</v>
      </c>
      <c r="AH49" s="303">
        <f>SUM(AH50:AH56)</f>
        <v>0</v>
      </c>
      <c r="AI49" s="303">
        <f>SUM(AI50:AI56)</f>
        <v>20</v>
      </c>
      <c r="AJ49" s="303">
        <f>SUM(AJ50:AJ56)</f>
        <v>20</v>
      </c>
      <c r="AK49" s="303">
        <f>SUM(AK50:AK56)</f>
        <v>40</v>
      </c>
      <c r="AL49" s="303">
        <f>SUM(AL50:AL56)</f>
        <v>4</v>
      </c>
      <c r="AM49" s="303">
        <f t="shared" si="3"/>
        <v>0</v>
      </c>
      <c r="AN49" s="303">
        <f t="shared" si="3"/>
        <v>0</v>
      </c>
      <c r="AO49" s="303">
        <f t="shared" si="3"/>
        <v>0</v>
      </c>
    </row>
    <row r="50" spans="1:41" ht="17.149999999999999" customHeight="1" thickTop="1">
      <c r="A50" s="300">
        <v>43</v>
      </c>
      <c r="B50" s="275" t="s">
        <v>70</v>
      </c>
      <c r="C50" s="300">
        <v>26</v>
      </c>
      <c r="D50" s="21">
        <v>4</v>
      </c>
      <c r="E50" s="20" t="s">
        <v>17</v>
      </c>
      <c r="F50" s="21"/>
      <c r="G50" s="312">
        <v>12</v>
      </c>
      <c r="H50" s="20">
        <v>14</v>
      </c>
      <c r="I50" s="276"/>
      <c r="J50" s="277"/>
      <c r="K50" s="277"/>
      <c r="L50" s="278"/>
      <c r="M50" s="279"/>
      <c r="N50" s="280"/>
      <c r="O50" s="281"/>
      <c r="P50" s="281"/>
      <c r="Q50" s="282"/>
      <c r="R50" s="283"/>
      <c r="S50" s="214"/>
      <c r="T50" s="215"/>
      <c r="U50" s="215"/>
      <c r="V50" s="216"/>
      <c r="W50" s="217"/>
      <c r="X50" s="284"/>
      <c r="Y50" s="285">
        <v>20</v>
      </c>
      <c r="Z50" s="285">
        <v>20</v>
      </c>
      <c r="AA50" s="286">
        <v>40</v>
      </c>
      <c r="AB50" s="287">
        <v>4</v>
      </c>
      <c r="AC50" s="288"/>
      <c r="AD50" s="289"/>
      <c r="AE50" s="289"/>
      <c r="AF50" s="290"/>
      <c r="AG50" s="291"/>
      <c r="AH50" s="292"/>
      <c r="AI50" s="293"/>
      <c r="AJ50" s="293"/>
      <c r="AK50" s="294"/>
      <c r="AL50" s="295"/>
    </row>
    <row r="51" spans="1:41" ht="17.149999999999999" customHeight="1">
      <c r="A51" s="300">
        <v>44</v>
      </c>
      <c r="B51" s="275" t="s">
        <v>71</v>
      </c>
      <c r="C51" s="300">
        <v>26</v>
      </c>
      <c r="D51" s="21">
        <v>4</v>
      </c>
      <c r="E51" s="20" t="s">
        <v>17</v>
      </c>
      <c r="F51" s="21"/>
      <c r="G51" s="312">
        <v>12</v>
      </c>
      <c r="H51" s="20">
        <v>14</v>
      </c>
      <c r="I51" s="276"/>
      <c r="J51" s="277"/>
      <c r="K51" s="277"/>
      <c r="L51" s="278"/>
      <c r="M51" s="279"/>
      <c r="N51" s="280"/>
      <c r="O51" s="281"/>
      <c r="P51" s="281"/>
      <c r="Q51" s="282"/>
      <c r="R51" s="283"/>
      <c r="S51" s="214"/>
      <c r="T51" s="215"/>
      <c r="U51" s="215"/>
      <c r="V51" s="216"/>
      <c r="W51" s="217"/>
      <c r="X51" s="284"/>
      <c r="Y51" s="285">
        <v>20</v>
      </c>
      <c r="Z51" s="285">
        <v>20</v>
      </c>
      <c r="AA51" s="286">
        <v>40</v>
      </c>
      <c r="AB51" s="287">
        <v>4</v>
      </c>
      <c r="AC51" s="288"/>
      <c r="AD51" s="289"/>
      <c r="AE51" s="289"/>
      <c r="AF51" s="290"/>
      <c r="AG51" s="291"/>
      <c r="AH51" s="292"/>
      <c r="AI51" s="293"/>
      <c r="AJ51" s="293"/>
      <c r="AK51" s="294"/>
      <c r="AL51" s="295"/>
    </row>
    <row r="52" spans="1:41" ht="17.149999999999999" customHeight="1">
      <c r="A52" s="300">
        <v>45</v>
      </c>
      <c r="B52" s="275" t="s">
        <v>72</v>
      </c>
      <c r="C52" s="300">
        <v>26</v>
      </c>
      <c r="D52" s="21">
        <v>4</v>
      </c>
      <c r="E52" s="20" t="s">
        <v>17</v>
      </c>
      <c r="F52" s="21"/>
      <c r="G52" s="312">
        <v>12</v>
      </c>
      <c r="H52" s="20">
        <v>14</v>
      </c>
      <c r="I52" s="276"/>
      <c r="J52" s="277"/>
      <c r="K52" s="277"/>
      <c r="L52" s="278"/>
      <c r="M52" s="279"/>
      <c r="N52" s="280"/>
      <c r="O52" s="281"/>
      <c r="P52" s="281"/>
      <c r="Q52" s="282"/>
      <c r="R52" s="283"/>
      <c r="S52" s="214"/>
      <c r="T52" s="215"/>
      <c r="U52" s="215"/>
      <c r="V52" s="216"/>
      <c r="W52" s="217"/>
      <c r="X52" s="284"/>
      <c r="Y52" s="285">
        <v>20</v>
      </c>
      <c r="Z52" s="285">
        <v>20</v>
      </c>
      <c r="AA52" s="286">
        <v>40</v>
      </c>
      <c r="AB52" s="287">
        <v>4</v>
      </c>
      <c r="AC52" s="288"/>
      <c r="AD52" s="289"/>
      <c r="AE52" s="289"/>
      <c r="AF52" s="290"/>
      <c r="AG52" s="291"/>
      <c r="AH52" s="292"/>
      <c r="AI52" s="293"/>
      <c r="AJ52" s="293"/>
      <c r="AK52" s="294"/>
      <c r="AL52" s="295"/>
    </row>
    <row r="53" spans="1:41" ht="17.149999999999999" customHeight="1">
      <c r="A53" s="300">
        <v>46</v>
      </c>
      <c r="B53" s="275" t="s">
        <v>73</v>
      </c>
      <c r="C53" s="300">
        <v>26</v>
      </c>
      <c r="D53" s="21">
        <v>4</v>
      </c>
      <c r="E53" s="20" t="s">
        <v>17</v>
      </c>
      <c r="F53" s="21"/>
      <c r="G53" s="312">
        <v>12</v>
      </c>
      <c r="H53" s="20">
        <v>14</v>
      </c>
      <c r="I53" s="276"/>
      <c r="J53" s="277"/>
      <c r="K53" s="277"/>
      <c r="L53" s="278"/>
      <c r="M53" s="279"/>
      <c r="N53" s="280"/>
      <c r="O53" s="281"/>
      <c r="P53" s="281"/>
      <c r="Q53" s="282"/>
      <c r="R53" s="283"/>
      <c r="S53" s="214"/>
      <c r="T53" s="215"/>
      <c r="U53" s="215"/>
      <c r="V53" s="216"/>
      <c r="W53" s="217"/>
      <c r="X53" s="284"/>
      <c r="Y53" s="285">
        <v>20</v>
      </c>
      <c r="Z53" s="285">
        <v>20</v>
      </c>
      <c r="AA53" s="286">
        <v>40</v>
      </c>
      <c r="AB53" s="287">
        <v>4</v>
      </c>
      <c r="AC53" s="288"/>
      <c r="AD53" s="289"/>
      <c r="AE53" s="289"/>
      <c r="AF53" s="290"/>
      <c r="AG53" s="291"/>
      <c r="AH53" s="292"/>
      <c r="AI53" s="293"/>
      <c r="AJ53" s="293"/>
      <c r="AK53" s="294"/>
      <c r="AL53" s="295"/>
    </row>
    <row r="54" spans="1:41" ht="17.149999999999999" customHeight="1">
      <c r="A54" s="300">
        <v>47</v>
      </c>
      <c r="B54" s="275" t="s">
        <v>74</v>
      </c>
      <c r="C54" s="300">
        <v>26</v>
      </c>
      <c r="D54" s="21">
        <v>4</v>
      </c>
      <c r="E54" s="20" t="s">
        <v>17</v>
      </c>
      <c r="F54" s="21"/>
      <c r="G54" s="312">
        <v>12</v>
      </c>
      <c r="H54" s="20">
        <v>14</v>
      </c>
      <c r="I54" s="276"/>
      <c r="J54" s="277"/>
      <c r="K54" s="277"/>
      <c r="L54" s="278"/>
      <c r="M54" s="279"/>
      <c r="N54" s="280"/>
      <c r="O54" s="281"/>
      <c r="P54" s="281"/>
      <c r="Q54" s="282"/>
      <c r="R54" s="283"/>
      <c r="S54" s="214"/>
      <c r="T54" s="215"/>
      <c r="U54" s="215"/>
      <c r="V54" s="216"/>
      <c r="W54" s="217"/>
      <c r="X54" s="284"/>
      <c r="Y54" s="285"/>
      <c r="Z54" s="285"/>
      <c r="AA54" s="286"/>
      <c r="AB54" s="287"/>
      <c r="AC54" s="288"/>
      <c r="AD54" s="289">
        <v>20</v>
      </c>
      <c r="AE54" s="289">
        <v>20</v>
      </c>
      <c r="AF54" s="290">
        <v>40</v>
      </c>
      <c r="AG54" s="291">
        <v>4</v>
      </c>
      <c r="AH54" s="292"/>
      <c r="AI54" s="293"/>
      <c r="AJ54" s="293"/>
      <c r="AK54" s="294"/>
      <c r="AL54" s="295"/>
    </row>
    <row r="55" spans="1:41" ht="17.149999999999999" customHeight="1">
      <c r="A55" s="300">
        <v>48</v>
      </c>
      <c r="B55" s="275" t="s">
        <v>75</v>
      </c>
      <c r="C55" s="300">
        <v>26</v>
      </c>
      <c r="D55" s="21">
        <v>4</v>
      </c>
      <c r="E55" s="20" t="s">
        <v>17</v>
      </c>
      <c r="F55" s="21"/>
      <c r="G55" s="312">
        <v>12</v>
      </c>
      <c r="H55" s="20">
        <v>14</v>
      </c>
      <c r="I55" s="276"/>
      <c r="J55" s="277"/>
      <c r="K55" s="277"/>
      <c r="L55" s="278"/>
      <c r="M55" s="279"/>
      <c r="N55" s="280"/>
      <c r="O55" s="281"/>
      <c r="P55" s="281"/>
      <c r="Q55" s="282"/>
      <c r="R55" s="283"/>
      <c r="S55" s="214"/>
      <c r="T55" s="215"/>
      <c r="U55" s="215"/>
      <c r="V55" s="216"/>
      <c r="W55" s="217"/>
      <c r="X55" s="284"/>
      <c r="Y55" s="285"/>
      <c r="Z55" s="285"/>
      <c r="AA55" s="286"/>
      <c r="AB55" s="287"/>
      <c r="AC55" s="288"/>
      <c r="AD55" s="289">
        <v>20</v>
      </c>
      <c r="AE55" s="289">
        <v>20</v>
      </c>
      <c r="AF55" s="290">
        <v>40</v>
      </c>
      <c r="AG55" s="291">
        <v>4</v>
      </c>
      <c r="AH55" s="292"/>
      <c r="AI55" s="293"/>
      <c r="AJ55" s="293"/>
      <c r="AK55" s="294"/>
      <c r="AL55" s="295"/>
    </row>
    <row r="56" spans="1:41" ht="17.149999999999999" customHeight="1" thickBot="1">
      <c r="A56" s="300">
        <v>49</v>
      </c>
      <c r="B56" s="275" t="s">
        <v>76</v>
      </c>
      <c r="C56" s="300">
        <v>26</v>
      </c>
      <c r="D56" s="21">
        <v>4</v>
      </c>
      <c r="E56" s="20" t="s">
        <v>17</v>
      </c>
      <c r="F56" s="21"/>
      <c r="G56" s="312">
        <v>12</v>
      </c>
      <c r="H56" s="20">
        <v>14</v>
      </c>
      <c r="I56" s="276"/>
      <c r="J56" s="277"/>
      <c r="K56" s="277"/>
      <c r="L56" s="278"/>
      <c r="M56" s="279"/>
      <c r="N56" s="280"/>
      <c r="O56" s="281"/>
      <c r="P56" s="281"/>
      <c r="Q56" s="282"/>
      <c r="R56" s="283"/>
      <c r="S56" s="214"/>
      <c r="T56" s="215"/>
      <c r="U56" s="215"/>
      <c r="V56" s="216"/>
      <c r="W56" s="217"/>
      <c r="X56" s="284"/>
      <c r="Y56" s="285"/>
      <c r="Z56" s="285"/>
      <c r="AA56" s="286"/>
      <c r="AB56" s="287"/>
      <c r="AC56" s="288"/>
      <c r="AD56" s="289"/>
      <c r="AE56" s="289"/>
      <c r="AF56" s="290"/>
      <c r="AG56" s="291"/>
      <c r="AH56" s="292"/>
      <c r="AI56" s="293">
        <v>20</v>
      </c>
      <c r="AJ56" s="293">
        <v>20</v>
      </c>
      <c r="AK56" s="315">
        <v>40</v>
      </c>
      <c r="AL56" s="316">
        <v>4</v>
      </c>
    </row>
    <row r="57" spans="1:41" ht="22.5" customHeight="1" thickTop="1" thickBot="1">
      <c r="A57" s="333" t="s">
        <v>90</v>
      </c>
      <c r="B57" s="251" t="s">
        <v>96</v>
      </c>
      <c r="C57" s="253">
        <v>960</v>
      </c>
      <c r="D57" s="330">
        <v>36</v>
      </c>
      <c r="E57" s="253" t="s">
        <v>17</v>
      </c>
      <c r="F57" s="338"/>
      <c r="G57" s="339"/>
      <c r="H57" s="340"/>
      <c r="I57" s="338"/>
      <c r="J57" s="339"/>
      <c r="K57" s="339"/>
      <c r="L57" s="340"/>
      <c r="M57" s="253"/>
      <c r="N57" s="338" t="s">
        <v>48</v>
      </c>
      <c r="O57" s="339"/>
      <c r="P57" s="339"/>
      <c r="Q57" s="340"/>
      <c r="R57" s="331">
        <v>6</v>
      </c>
      <c r="S57" s="338"/>
      <c r="T57" s="339"/>
      <c r="U57" s="339"/>
      <c r="V57" s="340"/>
      <c r="W57" s="253"/>
      <c r="X57" s="338"/>
      <c r="Y57" s="339"/>
      <c r="Z57" s="339"/>
      <c r="AA57" s="340"/>
      <c r="AB57" s="331"/>
      <c r="AC57" s="338" t="s">
        <v>47</v>
      </c>
      <c r="AD57" s="339"/>
      <c r="AE57" s="339"/>
      <c r="AF57" s="340"/>
      <c r="AG57" s="253">
        <v>18</v>
      </c>
      <c r="AH57" s="335" t="s">
        <v>49</v>
      </c>
      <c r="AI57" s="336"/>
      <c r="AJ57" s="336"/>
      <c r="AK57" s="337"/>
      <c r="AL57" s="332">
        <v>12</v>
      </c>
    </row>
    <row r="58" spans="1:41" ht="22.5" customHeight="1" thickTop="1" thickBot="1">
      <c r="A58" s="220"/>
      <c r="B58" s="252" t="s">
        <v>67</v>
      </c>
      <c r="C58" s="253">
        <f t="shared" ref="C58:M58" si="4">SUM(C5,C18,C40,C49,C57)</f>
        <v>1969</v>
      </c>
      <c r="D58" s="253">
        <f t="shared" si="4"/>
        <v>180</v>
      </c>
      <c r="E58" s="253">
        <f t="shared" si="4"/>
        <v>0</v>
      </c>
      <c r="F58" s="253">
        <f t="shared" si="4"/>
        <v>304</v>
      </c>
      <c r="G58" s="253">
        <f t="shared" si="4"/>
        <v>398</v>
      </c>
      <c r="H58" s="253">
        <f t="shared" si="4"/>
        <v>264</v>
      </c>
      <c r="I58" s="253">
        <f t="shared" si="4"/>
        <v>93</v>
      </c>
      <c r="J58" s="253">
        <f t="shared" si="4"/>
        <v>108</v>
      </c>
      <c r="K58" s="253">
        <f t="shared" si="4"/>
        <v>7</v>
      </c>
      <c r="L58" s="253">
        <f t="shared" si="4"/>
        <v>208</v>
      </c>
      <c r="M58" s="253">
        <f t="shared" si="4"/>
        <v>30</v>
      </c>
      <c r="N58" s="253">
        <f>SUM(N5,N18,N40,N49)</f>
        <v>63</v>
      </c>
      <c r="O58" s="253">
        <f>SUM(O5,O18,O40,O49,N57)</f>
        <v>116</v>
      </c>
      <c r="P58" s="253">
        <f t="shared" ref="P58:AH58" si="5">SUM(P5,P18,P40,P49,P57)</f>
        <v>14</v>
      </c>
      <c r="Q58" s="253">
        <f t="shared" si="5"/>
        <v>193</v>
      </c>
      <c r="R58" s="253">
        <f t="shared" si="5"/>
        <v>31</v>
      </c>
      <c r="S58" s="253">
        <f t="shared" si="5"/>
        <v>85</v>
      </c>
      <c r="T58" s="253">
        <f t="shared" si="5"/>
        <v>51</v>
      </c>
      <c r="U58" s="253">
        <f t="shared" si="5"/>
        <v>77</v>
      </c>
      <c r="V58" s="253">
        <f t="shared" si="5"/>
        <v>213</v>
      </c>
      <c r="W58" s="253">
        <f t="shared" si="5"/>
        <v>30</v>
      </c>
      <c r="X58" s="253">
        <f t="shared" si="5"/>
        <v>35</v>
      </c>
      <c r="Y58" s="253">
        <f t="shared" si="5"/>
        <v>117</v>
      </c>
      <c r="Z58" s="253">
        <f t="shared" si="5"/>
        <v>109</v>
      </c>
      <c r="AA58" s="253">
        <f t="shared" si="5"/>
        <v>261</v>
      </c>
      <c r="AB58" s="253">
        <f t="shared" si="5"/>
        <v>28</v>
      </c>
      <c r="AC58" s="253">
        <f t="shared" si="5"/>
        <v>0</v>
      </c>
      <c r="AD58" s="253">
        <f t="shared" si="5"/>
        <v>56</v>
      </c>
      <c r="AE58" s="253">
        <f t="shared" si="5"/>
        <v>56</v>
      </c>
      <c r="AF58" s="253">
        <f t="shared" si="5"/>
        <v>112</v>
      </c>
      <c r="AG58" s="253">
        <f t="shared" si="5"/>
        <v>30</v>
      </c>
      <c r="AH58" s="253">
        <f t="shared" si="5"/>
        <v>14</v>
      </c>
      <c r="AI58" s="253">
        <f>SUM(AI5,AI18,AI40,AI49,AH57)</f>
        <v>56</v>
      </c>
      <c r="AJ58" s="253">
        <f>SUM(AJ5,AJ18,AJ40,AJ49,AJ57)</f>
        <v>50</v>
      </c>
      <c r="AK58" s="253">
        <f>SUM(AK5,AK18,AK40,AK49,AK57)</f>
        <v>120</v>
      </c>
      <c r="AL58" s="253">
        <f>SUM(AL5,AL18,AL40,AL49,AL57)</f>
        <v>30</v>
      </c>
    </row>
    <row r="59" spans="1:41" ht="17.149999999999999" customHeight="1" thickTop="1" thickBot="1">
      <c r="A59" s="221"/>
      <c r="B59" s="247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9"/>
      <c r="AI59" s="249"/>
      <c r="AJ59" s="249"/>
      <c r="AK59" s="249"/>
      <c r="AL59" s="250"/>
    </row>
    <row r="60" spans="1:41" s="19" customFormat="1" ht="22.5" customHeight="1" thickBot="1">
      <c r="A60" s="302" t="s">
        <v>89</v>
      </c>
      <c r="B60" s="301" t="s">
        <v>87</v>
      </c>
      <c r="C60" s="345" t="s">
        <v>84</v>
      </c>
      <c r="D60" s="346"/>
      <c r="E60" s="346"/>
      <c r="F60" s="346"/>
      <c r="G60" s="346"/>
      <c r="H60" s="346"/>
      <c r="I60" s="346"/>
      <c r="J60" s="346"/>
      <c r="K60" s="346"/>
      <c r="L60" s="346"/>
      <c r="M60" s="347"/>
      <c r="N60" s="345" t="s">
        <v>85</v>
      </c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7"/>
      <c r="Z60" s="345" t="s">
        <v>86</v>
      </c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  <c r="AK60" s="346"/>
      <c r="AL60" s="347"/>
    </row>
    <row r="61" spans="1:41" ht="17.149999999999999" customHeight="1">
      <c r="A61" s="310">
        <v>43</v>
      </c>
      <c r="B61" s="275" t="s">
        <v>70</v>
      </c>
      <c r="C61" s="351" t="s">
        <v>83</v>
      </c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 t="s">
        <v>104</v>
      </c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 t="s">
        <v>80</v>
      </c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9"/>
    </row>
    <row r="62" spans="1:41" ht="17.149999999999999" customHeight="1">
      <c r="A62" s="310">
        <v>44</v>
      </c>
      <c r="B62" s="275" t="s">
        <v>71</v>
      </c>
      <c r="C62" s="352" t="s">
        <v>44</v>
      </c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 t="s">
        <v>101</v>
      </c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 t="s">
        <v>81</v>
      </c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50"/>
    </row>
    <row r="63" spans="1:41" ht="17.149999999999999" customHeight="1">
      <c r="A63" s="310">
        <v>45</v>
      </c>
      <c r="B63" s="275" t="s">
        <v>72</v>
      </c>
      <c r="C63" s="352" t="s">
        <v>42</v>
      </c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 t="s">
        <v>107</v>
      </c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4" t="s">
        <v>61</v>
      </c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4"/>
      <c r="AL63" s="350"/>
    </row>
    <row r="64" spans="1:41" ht="17.149999999999999" customHeight="1">
      <c r="A64" s="310">
        <v>46</v>
      </c>
      <c r="B64" s="275" t="s">
        <v>73</v>
      </c>
      <c r="C64" s="352" t="s">
        <v>77</v>
      </c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344" t="s">
        <v>106</v>
      </c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 t="s">
        <v>65</v>
      </c>
      <c r="AA64" s="344"/>
      <c r="AB64" s="344"/>
      <c r="AC64" s="344"/>
      <c r="AD64" s="344"/>
      <c r="AE64" s="344"/>
      <c r="AF64" s="344"/>
      <c r="AG64" s="344"/>
      <c r="AH64" s="344"/>
      <c r="AI64" s="344"/>
      <c r="AJ64" s="344"/>
      <c r="AK64" s="344"/>
      <c r="AL64" s="350"/>
    </row>
    <row r="65" spans="1:38" ht="17.149999999999999" customHeight="1">
      <c r="A65" s="310">
        <v>47</v>
      </c>
      <c r="B65" s="275" t="s">
        <v>74</v>
      </c>
      <c r="C65" s="352" t="s">
        <v>78</v>
      </c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8" t="s">
        <v>102</v>
      </c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4" t="s">
        <v>66</v>
      </c>
      <c r="AA65" s="344"/>
      <c r="AB65" s="344"/>
      <c r="AC65" s="344"/>
      <c r="AD65" s="344"/>
      <c r="AE65" s="344"/>
      <c r="AF65" s="344"/>
      <c r="AG65" s="344"/>
      <c r="AH65" s="344"/>
      <c r="AI65" s="344"/>
      <c r="AJ65" s="344"/>
      <c r="AK65" s="344"/>
      <c r="AL65" s="350"/>
    </row>
    <row r="66" spans="1:38" ht="17.149999999999999" customHeight="1">
      <c r="A66" s="310">
        <v>48</v>
      </c>
      <c r="B66" s="275" t="s">
        <v>75</v>
      </c>
      <c r="C66" s="352" t="s">
        <v>53</v>
      </c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8" t="s">
        <v>100</v>
      </c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4" t="s">
        <v>82</v>
      </c>
      <c r="AA66" s="344"/>
      <c r="AB66" s="344"/>
      <c r="AC66" s="344"/>
      <c r="AD66" s="344"/>
      <c r="AE66" s="344"/>
      <c r="AF66" s="344"/>
      <c r="AG66" s="344"/>
      <c r="AH66" s="344"/>
      <c r="AI66" s="344"/>
      <c r="AJ66" s="344"/>
      <c r="AK66" s="344"/>
      <c r="AL66" s="350"/>
    </row>
    <row r="67" spans="1:38" ht="17.149999999999999" customHeight="1" thickBot="1">
      <c r="A67" s="311">
        <v>49</v>
      </c>
      <c r="B67" s="298" t="s">
        <v>76</v>
      </c>
      <c r="C67" s="393" t="s">
        <v>79</v>
      </c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6" t="s">
        <v>103</v>
      </c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4" t="s">
        <v>64</v>
      </c>
      <c r="AA67" s="394"/>
      <c r="AB67" s="394"/>
      <c r="AC67" s="394"/>
      <c r="AD67" s="394"/>
      <c r="AE67" s="394"/>
      <c r="AF67" s="394"/>
      <c r="AG67" s="394"/>
      <c r="AH67" s="394"/>
      <c r="AI67" s="394"/>
      <c r="AJ67" s="394"/>
      <c r="AK67" s="394"/>
      <c r="AL67" s="395"/>
    </row>
  </sheetData>
  <mergeCells count="48">
    <mergeCell ref="X3:AB3"/>
    <mergeCell ref="AC3:AG3"/>
    <mergeCell ref="A2:A4"/>
    <mergeCell ref="B2:B4"/>
    <mergeCell ref="C2:C4"/>
    <mergeCell ref="D2:D4"/>
    <mergeCell ref="E2:E4"/>
    <mergeCell ref="F2:F4"/>
    <mergeCell ref="AH3:AL3"/>
    <mergeCell ref="F57:H57"/>
    <mergeCell ref="I57:L57"/>
    <mergeCell ref="N57:Q57"/>
    <mergeCell ref="S57:V57"/>
    <mergeCell ref="X57:AA57"/>
    <mergeCell ref="AC57:AF57"/>
    <mergeCell ref="AH57:AK57"/>
    <mergeCell ref="G2:G4"/>
    <mergeCell ref="H2:H4"/>
    <mergeCell ref="I2:R2"/>
    <mergeCell ref="S2:AB2"/>
    <mergeCell ref="AC2:AL2"/>
    <mergeCell ref="I3:M3"/>
    <mergeCell ref="N3:R3"/>
    <mergeCell ref="S3:W3"/>
    <mergeCell ref="C60:M60"/>
    <mergeCell ref="N60:Y60"/>
    <mergeCell ref="Z60:AL60"/>
    <mergeCell ref="C61:M61"/>
    <mergeCell ref="N61:Y61"/>
    <mergeCell ref="Z61:AL61"/>
    <mergeCell ref="C62:M62"/>
    <mergeCell ref="N62:Y62"/>
    <mergeCell ref="Z62:AL62"/>
    <mergeCell ref="C63:M63"/>
    <mergeCell ref="N63:Y63"/>
    <mergeCell ref="Z63:AL63"/>
    <mergeCell ref="C64:M64"/>
    <mergeCell ref="N64:Y64"/>
    <mergeCell ref="Z64:AL64"/>
    <mergeCell ref="C65:M65"/>
    <mergeCell ref="N65:Y65"/>
    <mergeCell ref="Z65:AL65"/>
    <mergeCell ref="C66:M66"/>
    <mergeCell ref="N66:Y66"/>
    <mergeCell ref="Z66:AL66"/>
    <mergeCell ref="C67:M67"/>
    <mergeCell ref="N67:Y67"/>
    <mergeCell ref="Z67:AL67"/>
  </mergeCells>
  <pageMargins left="0.39370078740157483" right="0.39370078740157483" top="0.39370078740157483" bottom="0.39370078740157483" header="0" footer="0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Niestacjonarne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2024-02-27T12:58:47Z</cp:lastPrinted>
  <dcterms:created xsi:type="dcterms:W3CDTF">2015-07-11T13:27:09Z</dcterms:created>
  <dcterms:modified xsi:type="dcterms:W3CDTF">2024-12-20T11:57:23Z</dcterms:modified>
</cp:coreProperties>
</file>